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абель питание\"/>
    </mc:Choice>
  </mc:AlternateContent>
  <bookViews>
    <workbookView xWindow="0" yWindow="0" windowWidth="25005" windowHeight="12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A159" i="1" l="1"/>
  <c r="B187" i="1" l="1"/>
  <c r="A187" i="1"/>
  <c r="L186" i="1"/>
  <c r="J186" i="1"/>
  <c r="I186" i="1"/>
  <c r="H186" i="1"/>
  <c r="G186" i="1"/>
  <c r="F186" i="1"/>
  <c r="B177" i="1"/>
  <c r="A177" i="1"/>
  <c r="L176" i="1"/>
  <c r="L187" i="1" s="1"/>
  <c r="J176" i="1"/>
  <c r="I176" i="1"/>
  <c r="I187" i="1" s="1"/>
  <c r="H176" i="1"/>
  <c r="G176" i="1"/>
  <c r="F176" i="1"/>
  <c r="B169" i="1"/>
  <c r="A169" i="1"/>
  <c r="L168" i="1"/>
  <c r="J168" i="1"/>
  <c r="I168" i="1"/>
  <c r="H168" i="1"/>
  <c r="G168" i="1"/>
  <c r="F168" i="1"/>
  <c r="B159" i="1"/>
  <c r="L158" i="1"/>
  <c r="I169" i="1"/>
  <c r="B152" i="1"/>
  <c r="A152" i="1"/>
  <c r="L151" i="1"/>
  <c r="J151" i="1"/>
  <c r="I151" i="1"/>
  <c r="H151" i="1"/>
  <c r="G151" i="1"/>
  <c r="F151" i="1"/>
  <c r="B142" i="1"/>
  <c r="A142" i="1"/>
  <c r="L141" i="1"/>
  <c r="L152" i="1" s="1"/>
  <c r="J141" i="1"/>
  <c r="I141" i="1"/>
  <c r="H141" i="1"/>
  <c r="G141" i="1"/>
  <c r="F141" i="1"/>
  <c r="B133" i="1"/>
  <c r="A133" i="1"/>
  <c r="L132" i="1"/>
  <c r="J132" i="1"/>
  <c r="I132" i="1"/>
  <c r="H132" i="1"/>
  <c r="G132" i="1"/>
  <c r="F132" i="1"/>
  <c r="B125" i="1"/>
  <c r="A125" i="1"/>
  <c r="L124" i="1"/>
  <c r="L133" i="1" s="1"/>
  <c r="J124" i="1"/>
  <c r="I124" i="1"/>
  <c r="H124" i="1"/>
  <c r="G124" i="1"/>
  <c r="F124" i="1"/>
  <c r="B117" i="1"/>
  <c r="A117" i="1"/>
  <c r="L116" i="1"/>
  <c r="J116" i="1"/>
  <c r="I116" i="1"/>
  <c r="H116" i="1"/>
  <c r="G116" i="1"/>
  <c r="F116" i="1"/>
  <c r="B107" i="1"/>
  <c r="A107" i="1"/>
  <c r="L106" i="1"/>
  <c r="L117" i="1" s="1"/>
  <c r="J106" i="1"/>
  <c r="I106" i="1"/>
  <c r="H106" i="1"/>
  <c r="G106" i="1"/>
  <c r="F106" i="1"/>
  <c r="B98" i="1"/>
  <c r="A98" i="1"/>
  <c r="L97" i="1"/>
  <c r="J97" i="1"/>
  <c r="I97" i="1"/>
  <c r="H97" i="1"/>
  <c r="G97" i="1"/>
  <c r="F97" i="1"/>
  <c r="B88" i="1"/>
  <c r="A88" i="1"/>
  <c r="L87" i="1"/>
  <c r="L98" i="1" s="1"/>
  <c r="J87" i="1"/>
  <c r="I87" i="1"/>
  <c r="I98" i="1" s="1"/>
  <c r="H87" i="1"/>
  <c r="G87" i="1"/>
  <c r="F87" i="1"/>
  <c r="B79" i="1"/>
  <c r="A79" i="1"/>
  <c r="L78" i="1"/>
  <c r="J78" i="1"/>
  <c r="I78" i="1"/>
  <c r="H78" i="1"/>
  <c r="G78" i="1"/>
  <c r="F78" i="1"/>
  <c r="B69" i="1"/>
  <c r="A69" i="1"/>
  <c r="L68" i="1"/>
  <c r="L79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H24" i="1" s="1"/>
  <c r="G23" i="1"/>
  <c r="F23" i="1"/>
  <c r="B14" i="1"/>
  <c r="A14" i="1"/>
  <c r="L24" i="1"/>
  <c r="L169" i="1" l="1"/>
  <c r="L188" i="1"/>
  <c r="G24" i="1"/>
  <c r="I24" i="1"/>
  <c r="I133" i="1"/>
  <c r="I117" i="1"/>
  <c r="G187" i="1"/>
  <c r="J187" i="1"/>
  <c r="H187" i="1"/>
  <c r="F187" i="1"/>
  <c r="H169" i="1"/>
  <c r="G169" i="1"/>
  <c r="J169" i="1"/>
  <c r="F169" i="1"/>
  <c r="J152" i="1"/>
  <c r="I152" i="1"/>
  <c r="H152" i="1"/>
  <c r="G152" i="1"/>
  <c r="F152" i="1"/>
  <c r="H133" i="1"/>
  <c r="G133" i="1"/>
  <c r="J133" i="1"/>
  <c r="F133" i="1"/>
  <c r="J117" i="1"/>
  <c r="H117" i="1"/>
  <c r="G117" i="1"/>
  <c r="F117" i="1"/>
  <c r="J98" i="1"/>
  <c r="H98" i="1"/>
  <c r="G98" i="1"/>
  <c r="F98" i="1"/>
  <c r="I79" i="1"/>
  <c r="H79" i="1"/>
  <c r="G79" i="1"/>
  <c r="J79" i="1"/>
  <c r="F79" i="1"/>
  <c r="H62" i="1"/>
  <c r="G62" i="1"/>
  <c r="F62" i="1"/>
  <c r="J43" i="1"/>
  <c r="G43" i="1"/>
  <c r="H43" i="1"/>
  <c r="F43" i="1"/>
  <c r="J24" i="1"/>
  <c r="F24" i="1"/>
  <c r="G188" i="1" l="1"/>
  <c r="I188" i="1"/>
  <c r="F188" i="1"/>
  <c r="H188" i="1"/>
  <c r="J188" i="1"/>
</calcChain>
</file>

<file path=xl/sharedStrings.xml><?xml version="1.0" encoding="utf-8"?>
<sst xmlns="http://schemas.openxmlformats.org/spreadsheetml/2006/main" count="341" uniqueCount="133">
  <si>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</si>
  <si>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</si>
  <si>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</si>
  <si>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</si>
  <si>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</si>
  <si>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</si>
  <si>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</si>
  <si>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</si>
  <si>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</si>
  <si>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</si>
  <si>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</si>
  <si>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</si>
  <si>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</si>
  <si>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</si>
  <si>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</si>
  <si>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</si>
  <si>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</si>
  <si>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</si>
  <si>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</si>
  <si>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</si>
  <si>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</si>
  <si>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</si>
  <si>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</si>
  <si>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</si>
  <si>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</si>
  <si>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</si>
  <si>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</si>
  <si>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</si>
  <si>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</si>
  <si>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</si>
  <si>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</si>
  <si>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</si>
  <si>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</si>
  <si>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</si>
  <si>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</si>
  <si>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</si>
  <si>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</si>
  <si>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</si>
  <si>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</si>
  <si>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</si>
  <si>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</si>
  <si>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54-9к</t>
  </si>
  <si>
    <t>Помидор в нарезке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</si>
  <si>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</si>
  <si>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</si>
  <si>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</si>
  <si>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</si>
  <si>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</si>
  <si>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54-3з</t>
  </si>
  <si>
    <t>54-4с</t>
  </si>
  <si>
    <t>54-10г</t>
  </si>
  <si>
    <t>54-16м</t>
  </si>
  <si>
    <t>54-2соус</t>
  </si>
  <si>
    <t>54-3хн</t>
  </si>
  <si>
    <t>Пром.</t>
  </si>
  <si>
    <t>Огурец в нарезке</t>
  </si>
  <si>
    <t>54-2з</t>
  </si>
  <si>
    <t>54-21гн</t>
  </si>
  <si>
    <t>Салат из моркови и яблок</t>
  </si>
  <si>
    <t>Борщ с капустой и картофелем со сметаной</t>
  </si>
  <si>
    <t>Рис отварной</t>
  </si>
  <si>
    <t>Котлета рыбная любительская (минтай)</t>
  </si>
  <si>
    <t>Соус молочный натуральный</t>
  </si>
  <si>
    <t>54-11з</t>
  </si>
  <si>
    <t>54-2с</t>
  </si>
  <si>
    <t>54-6г</t>
  </si>
  <si>
    <t>54-14р</t>
  </si>
  <si>
    <t>54-5соус</t>
  </si>
  <si>
    <t>54-31хн</t>
  </si>
  <si>
    <t>Перец болгарский в нарезке</t>
  </si>
  <si>
    <t>Суп картофельный с макаронными изделиями</t>
  </si>
  <si>
    <t>Каша перловая рассыпчатая</t>
  </si>
  <si>
    <t>Компот из кураги</t>
  </si>
  <si>
    <t>54-4з</t>
  </si>
  <si>
    <t>54-7с</t>
  </si>
  <si>
    <t>54-5г</t>
  </si>
  <si>
    <t>54-31м</t>
  </si>
  <si>
    <t>54-2хн</t>
  </si>
  <si>
    <t>Суп гороховый</t>
  </si>
  <si>
    <t>Биточек из курицы</t>
  </si>
  <si>
    <t>Компот из смеси сухофруктов</t>
  </si>
  <si>
    <t>54-8с</t>
  </si>
  <si>
    <t>54-23м</t>
  </si>
  <si>
    <t>54-1хн</t>
  </si>
  <si>
    <t>Свекла отварная дольками</t>
  </si>
  <si>
    <t>Щи из свежей капусты со сметаной</t>
  </si>
  <si>
    <t>54-28з</t>
  </si>
  <si>
    <t>54-1с</t>
  </si>
  <si>
    <t>54-1г</t>
  </si>
  <si>
    <t>54-1м</t>
  </si>
  <si>
    <t>54-7хн</t>
  </si>
  <si>
    <t>Рассольник Ленинградский</t>
  </si>
  <si>
    <t>Плов из отварной говядины</t>
  </si>
  <si>
    <t>54-3с</t>
  </si>
  <si>
    <t>54-11м</t>
  </si>
  <si>
    <t>Котлета из курицы</t>
  </si>
  <si>
    <t>54-10с</t>
  </si>
  <si>
    <t>54-5м</t>
  </si>
  <si>
    <t>Соус красный основной</t>
  </si>
  <si>
    <t>Компот из свежих яблок</t>
  </si>
  <si>
    <t>54-7м</t>
  </si>
  <si>
    <t>54-3соус</t>
  </si>
  <si>
    <t>Картофельное пюре</t>
  </si>
  <si>
    <t>54-11г</t>
  </si>
  <si>
    <t>54-29м</t>
  </si>
  <si>
    <t>директор</t>
  </si>
  <si>
    <t>Данильченко Ю.В.</t>
  </si>
  <si>
    <t>МБОУ Тогучинского района "Горновская средняя школа"</t>
  </si>
  <si>
    <t>фрикадельки из говядины</t>
  </si>
  <si>
    <t xml:space="preserve">Макароны отварные </t>
  </si>
  <si>
    <t>фрукт</t>
  </si>
  <si>
    <t>соус</t>
  </si>
  <si>
    <t>хлеб б.</t>
  </si>
  <si>
    <t xml:space="preserve">фрукт </t>
  </si>
  <si>
    <t>Салат из катусты</t>
  </si>
  <si>
    <t xml:space="preserve">хлеб </t>
  </si>
  <si>
    <t>Суп крестьянский</t>
  </si>
  <si>
    <t>сок</t>
  </si>
  <si>
    <t>морковь</t>
  </si>
  <si>
    <t>борщ</t>
  </si>
  <si>
    <t>каша перловая</t>
  </si>
  <si>
    <t>шницель/соус</t>
  </si>
  <si>
    <t>хлеб пшеничный</t>
  </si>
  <si>
    <t>хлеб ржаной</t>
  </si>
  <si>
    <t>0.5</t>
  </si>
  <si>
    <t>перец в нарезке</t>
  </si>
  <si>
    <t xml:space="preserve">суп свекольный </t>
  </si>
  <si>
    <t>тефтели с рисом</t>
  </si>
  <si>
    <t>каша гречневая</t>
  </si>
  <si>
    <t>91.3</t>
  </si>
  <si>
    <t xml:space="preserve">Компот </t>
  </si>
  <si>
    <t>Котлете из говядины</t>
  </si>
  <si>
    <t>Шницель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</si>
</sst>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mbria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 indent="1"/>
    </xf>
    <xf numFmtId="0" fontId="12" fillId="0" borderId="2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 indent="1"/>
    </xf>
    <xf numFmtId="0" fontId="12" fillId="0" borderId="25" xfId="0" applyFont="1" applyBorder="1" applyAlignment="1">
      <alignment horizontal="left" vertical="center" wrapText="1" indent="1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12" fillId="0" borderId="23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3" fillId="4" borderId="17" xfId="0" applyFont="1" applyFill="1" applyBorder="1" applyAlignment="1" applyProtection="1">
      <alignment vertical="top" wrapText="1"/>
      <protection locked="0"/>
    </xf>
    <xf numFmtId="0" fontId="13" fillId="4" borderId="17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right" vertical="top" wrapText="1"/>
      <protection locked="0"/>
    </xf>
    <xf numFmtId="0" fontId="0" fillId="5" borderId="4" xfId="0" applyFill="1" applyBorder="1" applyAlignment="1" applyProtection="1">
      <alignment horizontal="right" vertical="top"/>
      <protection locked="0"/>
    </xf>
    <xf numFmtId="0" fontId="1" fillId="5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4" xfId="0" applyFill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right" vertical="center" wrapText="1"/>
      <protection locked="0"/>
    </xf>
    <xf numFmtId="0" fontId="1" fillId="5" borderId="2" xfId="0" applyFont="1" applyFill="1" applyBorder="1" applyAlignment="1" applyProtection="1">
      <alignment horizontal="right" vertical="center" wrapText="1"/>
      <protection locked="0"/>
    </xf>
    <xf numFmtId="0" fontId="0" fillId="5" borderId="2" xfId="0" applyFill="1" applyBorder="1" applyAlignment="1" applyProtection="1">
      <alignment horizontal="right"/>
      <protection locked="0"/>
    </xf>
    <xf numFmtId="0" fontId="1" fillId="5" borderId="2" xfId="0" applyFont="1" applyFill="1" applyBorder="1" applyAlignment="1" applyProtection="1">
      <alignment horizontal="right"/>
      <protection locked="0"/>
    </xf>
    <xf numFmtId="0" fontId="12" fillId="0" borderId="27" xfId="0" applyFont="1" applyBorder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>
      <alignment horizontal="left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right"/>
      <protection locked="0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 inden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N18" sqref="N18"/>
    </sheetView>
  </sheetViews>
  <sheetFormatPr defaultRowHeight="12.75" x14ac:dyDescent="0.2"/>
  <cols>
    <col min="1" max="1" width="4.140625" style="2" customWidth="1"/>
    <col min="2" max="2" width="4.42578125" style="2" customWidth="1"/>
    <col min="3" max="3" width="6.7109375" style="1" customWidth="1"/>
    <col min="4" max="4" width="8.42578125" style="1" customWidth="1"/>
    <col min="5" max="5" width="34.140625" style="2" customWidth="1"/>
    <col min="6" max="7" width="6.140625" style="2" customWidth="1"/>
    <col min="8" max="8" width="6" style="2" customWidth="1"/>
    <col min="9" max="9" width="6.140625" style="2" customWidth="1"/>
    <col min="10" max="10" width="8.140625" style="2" customWidth="1"/>
    <col min="11" max="11" width="6.85546875" style="2" customWidth="1"/>
    <col min="12" max="12" width="4.85546875" style="2" customWidth="1"/>
    <col min="13" max="16384" width="9.140625" style="2"/>
  </cols>
  <sheetData>
    <row r="1" spans="1:12" ht="15" x14ac:dyDescent="0.25">
      <c r="A1" s="1" t="s">
        <v>7</v>
      </c>
      <c r="C1" s="101" t="s">
        <v>107</v>
      </c>
      <c r="D1" s="102"/>
      <c r="E1" s="102"/>
      <c r="F1" s="12" t="s">
        <v>16</v>
      </c>
      <c r="G1" s="2" t="s">
        <v>17</v>
      </c>
      <c r="H1" s="103" t="s">
        <v>105</v>
      </c>
      <c r="I1" s="104"/>
      <c r="J1" s="104"/>
      <c r="K1" s="104"/>
    </row>
    <row r="2" spans="1:12" ht="18" x14ac:dyDescent="0.2">
      <c r="A2" s="35" t="s">
        <v>6</v>
      </c>
      <c r="C2" s="2"/>
      <c r="G2" s="2" t="s">
        <v>18</v>
      </c>
      <c r="H2" s="103" t="s">
        <v>106</v>
      </c>
      <c r="I2" s="104"/>
      <c r="J2" s="104"/>
      <c r="K2" s="10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45.7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/>
      <c r="F6" s="55"/>
      <c r="G6" s="39"/>
      <c r="H6" s="39"/>
      <c r="I6" s="39"/>
      <c r="J6" s="39"/>
      <c r="K6" s="57"/>
      <c r="L6" s="39"/>
    </row>
    <row r="7" spans="1:12" ht="15.75" thickBot="1" x14ac:dyDescent="0.3">
      <c r="A7" s="23"/>
      <c r="B7" s="15"/>
      <c r="C7" s="11"/>
      <c r="D7" s="6"/>
      <c r="E7" s="52"/>
      <c r="F7" s="56"/>
      <c r="G7" s="41"/>
      <c r="H7" s="41"/>
      <c r="I7" s="41"/>
      <c r="J7" s="41"/>
      <c r="K7" s="58"/>
      <c r="L7" s="41"/>
    </row>
    <row r="8" spans="1:12" ht="15.75" thickBot="1" x14ac:dyDescent="0.3">
      <c r="A8" s="23"/>
      <c r="B8" s="15"/>
      <c r="C8" s="11"/>
      <c r="D8" s="7" t="s">
        <v>22</v>
      </c>
      <c r="E8" s="52"/>
      <c r="F8" s="56"/>
      <c r="G8" s="41"/>
      <c r="H8" s="41"/>
      <c r="I8" s="41"/>
      <c r="J8" s="41"/>
      <c r="K8" s="58"/>
      <c r="L8" s="41"/>
    </row>
    <row r="9" spans="1:12" ht="15.75" thickBot="1" x14ac:dyDescent="0.3">
      <c r="A9" s="23"/>
      <c r="B9" s="15"/>
      <c r="C9" s="11"/>
      <c r="D9" s="7" t="s">
        <v>23</v>
      </c>
      <c r="E9" s="52"/>
      <c r="F9" s="56"/>
      <c r="G9" s="41"/>
      <c r="H9" s="41"/>
      <c r="I9" s="41"/>
      <c r="J9" s="41"/>
      <c r="K9" s="58"/>
      <c r="L9" s="41"/>
    </row>
    <row r="10" spans="1:12" ht="15.75" thickBot="1" x14ac:dyDescent="0.3">
      <c r="A10" s="23"/>
      <c r="B10" s="15"/>
      <c r="C10" s="11"/>
      <c r="D10" s="7" t="s">
        <v>24</v>
      </c>
      <c r="E10" s="52"/>
      <c r="F10" s="56"/>
      <c r="G10" s="41"/>
      <c r="H10" s="41"/>
      <c r="I10" s="41"/>
      <c r="J10" s="41"/>
      <c r="K10" s="58"/>
      <c r="L10" s="41"/>
    </row>
    <row r="11" spans="1:12" ht="15.75" thickBot="1" x14ac:dyDescent="0.3">
      <c r="A11" s="23"/>
      <c r="B11" s="15"/>
      <c r="C11" s="11"/>
      <c r="D11" s="6"/>
      <c r="E11" s="52"/>
      <c r="F11" s="56"/>
      <c r="G11" s="41"/>
      <c r="H11" s="41"/>
      <c r="I11" s="41"/>
      <c r="J11" s="41"/>
      <c r="K11" s="58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>SUM(G6:G12)</f>
        <v>0</v>
      </c>
      <c r="H13" s="19">
        <f>SUM(H6:H12)</f>
        <v>0</v>
      </c>
      <c r="I13" s="19">
        <f>SUM(I6:I12)</f>
        <v>0</v>
      </c>
      <c r="J13" s="19">
        <f>SUM(J6:J12)</f>
        <v>0</v>
      </c>
      <c r="K13" s="25"/>
      <c r="L13" s="19">
        <f>SUM(L6:L12)</f>
        <v>0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42</v>
      </c>
      <c r="F14" s="50">
        <v>60</v>
      </c>
      <c r="G14" s="97">
        <v>0.7</v>
      </c>
      <c r="H14" s="98">
        <v>0.1</v>
      </c>
      <c r="I14" s="98">
        <v>2.2999999999999998</v>
      </c>
      <c r="J14" s="98">
        <v>12.8</v>
      </c>
      <c r="K14" s="49" t="s">
        <v>48</v>
      </c>
      <c r="L14" s="41"/>
    </row>
    <row r="15" spans="1:12" ht="15.75" thickBot="1" x14ac:dyDescent="0.3">
      <c r="A15" s="23"/>
      <c r="B15" s="15"/>
      <c r="C15" s="11"/>
      <c r="D15" s="7" t="s">
        <v>27</v>
      </c>
      <c r="E15" s="52" t="s">
        <v>43</v>
      </c>
      <c r="F15" s="53">
        <v>200</v>
      </c>
      <c r="G15" s="99">
        <v>4.5999999999999996</v>
      </c>
      <c r="H15" s="100">
        <v>5.7</v>
      </c>
      <c r="I15" s="100">
        <v>11.6</v>
      </c>
      <c r="J15" s="100">
        <v>116.1</v>
      </c>
      <c r="K15" s="52" t="s">
        <v>49</v>
      </c>
      <c r="L15" s="41"/>
    </row>
    <row r="16" spans="1:12" ht="29.25" thickBot="1" x14ac:dyDescent="0.3">
      <c r="A16" s="23"/>
      <c r="B16" s="15"/>
      <c r="C16" s="11"/>
      <c r="D16" s="7" t="s">
        <v>28</v>
      </c>
      <c r="E16" s="52" t="s">
        <v>44</v>
      </c>
      <c r="F16" s="53">
        <v>150</v>
      </c>
      <c r="G16" s="99">
        <v>4.5</v>
      </c>
      <c r="H16" s="100">
        <v>5.5</v>
      </c>
      <c r="I16" s="100">
        <v>26.5</v>
      </c>
      <c r="J16" s="100">
        <v>173.7</v>
      </c>
      <c r="K16" s="52" t="s">
        <v>50</v>
      </c>
      <c r="L16" s="41"/>
    </row>
    <row r="17" spans="1:12" ht="29.25" thickBot="1" x14ac:dyDescent="0.3">
      <c r="A17" s="23"/>
      <c r="B17" s="15"/>
      <c r="C17" s="11"/>
      <c r="D17" s="7" t="s">
        <v>29</v>
      </c>
      <c r="E17" s="52" t="s">
        <v>45</v>
      </c>
      <c r="F17" s="53">
        <v>60</v>
      </c>
      <c r="G17" s="99">
        <v>8.6999999999999993</v>
      </c>
      <c r="H17" s="100">
        <v>8.8000000000000007</v>
      </c>
      <c r="I17" s="100">
        <v>4.9000000000000004</v>
      </c>
      <c r="J17" s="100">
        <v>193.1</v>
      </c>
      <c r="K17" s="52" t="s">
        <v>51</v>
      </c>
      <c r="L17" s="41"/>
    </row>
    <row r="18" spans="1:12" ht="29.25" thickBot="1" x14ac:dyDescent="0.3">
      <c r="A18" s="23"/>
      <c r="B18" s="15"/>
      <c r="C18" s="11"/>
      <c r="D18" s="7" t="s">
        <v>30</v>
      </c>
      <c r="E18" s="52" t="s">
        <v>47</v>
      </c>
      <c r="F18" s="53">
        <v>200</v>
      </c>
      <c r="G18" s="99">
        <v>0.5</v>
      </c>
      <c r="H18" s="100">
        <v>0.2</v>
      </c>
      <c r="I18" s="100">
        <v>19.399999999999999</v>
      </c>
      <c r="J18" s="100" t="s">
        <v>129</v>
      </c>
      <c r="K18" s="52" t="s">
        <v>53</v>
      </c>
      <c r="L18" s="41"/>
    </row>
    <row r="19" spans="1:12" ht="15.75" thickBot="1" x14ac:dyDescent="0.3">
      <c r="A19" s="23"/>
      <c r="B19" s="15"/>
      <c r="C19" s="11"/>
      <c r="D19" s="7" t="s">
        <v>31</v>
      </c>
      <c r="E19" s="52" t="s">
        <v>39</v>
      </c>
      <c r="F19" s="53">
        <v>60</v>
      </c>
      <c r="G19" s="99">
        <v>4.5999999999999996</v>
      </c>
      <c r="H19" s="100">
        <v>0.5</v>
      </c>
      <c r="I19" s="100">
        <v>29.5</v>
      </c>
      <c r="J19" s="100">
        <v>120.6</v>
      </c>
      <c r="K19" s="52" t="s">
        <v>54</v>
      </c>
      <c r="L19" s="41"/>
    </row>
    <row r="20" spans="1:12" ht="15.75" thickBot="1" x14ac:dyDescent="0.3">
      <c r="A20" s="23"/>
      <c r="B20" s="15"/>
      <c r="C20" s="11"/>
      <c r="D20" s="7" t="s">
        <v>32</v>
      </c>
      <c r="E20" s="52" t="s">
        <v>40</v>
      </c>
      <c r="F20" s="53">
        <v>30</v>
      </c>
      <c r="G20" s="99">
        <v>2</v>
      </c>
      <c r="H20" s="100">
        <v>0.4</v>
      </c>
      <c r="I20" s="100">
        <v>10</v>
      </c>
      <c r="J20" s="100">
        <v>51.2</v>
      </c>
      <c r="K20" s="52" t="s">
        <v>54</v>
      </c>
      <c r="L20" s="41"/>
    </row>
    <row r="21" spans="1:12" ht="29.25" thickBot="1" x14ac:dyDescent="0.3">
      <c r="A21" s="23"/>
      <c r="B21" s="15"/>
      <c r="C21" s="11"/>
      <c r="D21" s="6"/>
      <c r="E21" s="52" t="s">
        <v>46</v>
      </c>
      <c r="F21" s="53">
        <v>20</v>
      </c>
      <c r="G21" s="99">
        <v>0.5</v>
      </c>
      <c r="H21" s="100">
        <v>0.8</v>
      </c>
      <c r="I21" s="100">
        <v>0.9</v>
      </c>
      <c r="J21" s="100">
        <v>12.5</v>
      </c>
      <c r="K21" s="52" t="s">
        <v>52</v>
      </c>
      <c r="L21" s="41"/>
    </row>
    <row r="22" spans="1:12" ht="15.75" thickBot="1" x14ac:dyDescent="0.3">
      <c r="A22" s="23"/>
      <c r="B22" s="15"/>
      <c r="C22" s="11"/>
      <c r="D22" s="6"/>
      <c r="E22" s="52"/>
      <c r="F22" s="53"/>
      <c r="G22" s="99"/>
      <c r="H22" s="100"/>
      <c r="I22" s="100"/>
      <c r="J22" s="100"/>
      <c r="K22" s="5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0">SUM(G14:G22)</f>
        <v>26.1</v>
      </c>
      <c r="H23" s="19">
        <f t="shared" si="0"/>
        <v>22</v>
      </c>
      <c r="I23" s="19">
        <f t="shared" si="0"/>
        <v>105.1</v>
      </c>
      <c r="J23" s="19">
        <f t="shared" si="0"/>
        <v>680.00000000000011</v>
      </c>
      <c r="K23" s="25"/>
      <c r="L23" s="19">
        <f t="shared" ref="L23" si="1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105" t="s">
        <v>4</v>
      </c>
      <c r="D24" s="106"/>
      <c r="E24" s="31"/>
      <c r="F24" s="32">
        <f>F13+F23</f>
        <v>780</v>
      </c>
      <c r="G24" s="32">
        <f>G13+G23</f>
        <v>26.1</v>
      </c>
      <c r="H24" s="32">
        <f>H13+H23</f>
        <v>22</v>
      </c>
      <c r="I24" s="32">
        <f>I13+I23</f>
        <v>105.1</v>
      </c>
      <c r="J24" s="32">
        <f>J13+J23</f>
        <v>680.00000000000011</v>
      </c>
      <c r="K24" s="32"/>
      <c r="L24" s="32">
        <f>L13+L23</f>
        <v>0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26</v>
      </c>
      <c r="E25" s="49"/>
      <c r="F25" s="50"/>
      <c r="G25" s="39"/>
      <c r="H25" s="39"/>
      <c r="I25" s="39"/>
      <c r="J25" s="39"/>
      <c r="K25" s="49"/>
      <c r="L25" s="39"/>
    </row>
    <row r="26" spans="1:12" ht="15.75" thickBot="1" x14ac:dyDescent="0.3">
      <c r="A26" s="14"/>
      <c r="B26" s="15"/>
      <c r="C26" s="11"/>
      <c r="D26" s="63" t="s">
        <v>21</v>
      </c>
      <c r="E26" s="52"/>
      <c r="F26" s="53"/>
      <c r="G26" s="41"/>
      <c r="H26" s="41"/>
      <c r="I26" s="41"/>
      <c r="J26" s="41"/>
      <c r="K26" s="52"/>
      <c r="L26" s="41"/>
    </row>
    <row r="27" spans="1:12" ht="15.75" thickBot="1" x14ac:dyDescent="0.3">
      <c r="A27" s="14"/>
      <c r="B27" s="15"/>
      <c r="C27" s="11"/>
      <c r="D27" s="7" t="s">
        <v>22</v>
      </c>
      <c r="E27" s="52"/>
      <c r="F27" s="53"/>
      <c r="G27" s="41"/>
      <c r="H27" s="41"/>
      <c r="I27" s="41"/>
      <c r="J27" s="41"/>
      <c r="K27" s="52"/>
      <c r="L27" s="41"/>
    </row>
    <row r="28" spans="1:12" ht="15.75" thickBot="1" x14ac:dyDescent="0.3">
      <c r="A28" s="14"/>
      <c r="B28" s="15"/>
      <c r="C28" s="11"/>
      <c r="D28" s="7" t="s">
        <v>23</v>
      </c>
      <c r="E28" s="52"/>
      <c r="F28" s="53"/>
      <c r="G28" s="41"/>
      <c r="H28" s="41"/>
      <c r="I28" s="41"/>
      <c r="J28" s="41"/>
      <c r="K28" s="52"/>
      <c r="L28" s="41"/>
    </row>
    <row r="29" spans="1:12" ht="15.75" thickBot="1" x14ac:dyDescent="0.3">
      <c r="A29" s="14"/>
      <c r="B29" s="15"/>
      <c r="C29" s="11"/>
      <c r="D29" s="7" t="s">
        <v>24</v>
      </c>
      <c r="E29" s="52"/>
      <c r="F29" s="53"/>
      <c r="G29" s="41"/>
      <c r="H29" s="41"/>
      <c r="I29" s="41"/>
      <c r="J29" s="41"/>
      <c r="K29" s="52"/>
      <c r="L29" s="41"/>
    </row>
    <row r="30" spans="1:12" ht="15.75" thickBot="1" x14ac:dyDescent="0.3">
      <c r="A30" s="14"/>
      <c r="B30" s="15"/>
      <c r="C30" s="11"/>
      <c r="D30" s="6"/>
      <c r="E30" s="52"/>
      <c r="F30" s="53"/>
      <c r="G30" s="41"/>
      <c r="H30" s="41"/>
      <c r="I30" s="41"/>
      <c r="J30" s="41"/>
      <c r="K30" s="52"/>
      <c r="L30" s="41"/>
    </row>
    <row r="31" spans="1:12" ht="15.75" thickBot="1" x14ac:dyDescent="0.3">
      <c r="A31" s="14"/>
      <c r="B31" s="15"/>
      <c r="C31" s="11"/>
      <c r="D31" s="6"/>
      <c r="E31" s="52"/>
      <c r="F31" s="53"/>
      <c r="G31" s="41"/>
      <c r="H31" s="41"/>
      <c r="I31" s="41"/>
      <c r="J31" s="41"/>
      <c r="K31" s="52"/>
      <c r="L31" s="41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2">SUM(G25:G31)</f>
        <v>0</v>
      </c>
      <c r="H32" s="19">
        <f t="shared" ref="H32" si="3">SUM(H25:H31)</f>
        <v>0</v>
      </c>
      <c r="I32" s="19">
        <f t="shared" ref="I32" si="4">SUM(I25:I31)</f>
        <v>0</v>
      </c>
      <c r="J32" s="19">
        <f t="shared" ref="J32:L32" si="5">SUM(J25:J31)</f>
        <v>0</v>
      </c>
      <c r="K32" s="25"/>
      <c r="L32" s="19">
        <f t="shared" si="5"/>
        <v>0</v>
      </c>
    </row>
    <row r="33" spans="1:12" ht="29.2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58</v>
      </c>
      <c r="F33" s="50">
        <v>60</v>
      </c>
      <c r="G33" s="41">
        <v>0.5</v>
      </c>
      <c r="H33" s="41">
        <v>6.1</v>
      </c>
      <c r="I33" s="41">
        <v>4.3</v>
      </c>
      <c r="J33" s="41">
        <v>74.3</v>
      </c>
      <c r="K33" s="49" t="s">
        <v>63</v>
      </c>
      <c r="L33" s="41"/>
    </row>
    <row r="34" spans="1:12" ht="29.25" thickBot="1" x14ac:dyDescent="0.3">
      <c r="A34" s="14"/>
      <c r="B34" s="15"/>
      <c r="C34" s="11"/>
      <c r="D34" s="7" t="s">
        <v>27</v>
      </c>
      <c r="E34" s="52" t="s">
        <v>59</v>
      </c>
      <c r="F34" s="53">
        <v>200</v>
      </c>
      <c r="G34" s="41">
        <v>4.7</v>
      </c>
      <c r="H34" s="41">
        <v>5.7</v>
      </c>
      <c r="I34" s="41">
        <v>10.1</v>
      </c>
      <c r="J34" s="41">
        <v>110.4</v>
      </c>
      <c r="K34" s="52" t="s">
        <v>64</v>
      </c>
      <c r="L34" s="41"/>
    </row>
    <row r="35" spans="1:12" ht="15.75" thickBot="1" x14ac:dyDescent="0.3">
      <c r="A35" s="14"/>
      <c r="B35" s="15"/>
      <c r="C35" s="11"/>
      <c r="D35" s="7" t="s">
        <v>28</v>
      </c>
      <c r="E35" s="52" t="s">
        <v>60</v>
      </c>
      <c r="F35" s="53">
        <v>150</v>
      </c>
      <c r="G35" s="41">
        <v>3.6</v>
      </c>
      <c r="H35" s="41">
        <v>4.8</v>
      </c>
      <c r="I35" s="41">
        <v>36.4</v>
      </c>
      <c r="J35" s="41">
        <v>203.5</v>
      </c>
      <c r="K35" s="52" t="s">
        <v>65</v>
      </c>
      <c r="L35" s="41"/>
    </row>
    <row r="36" spans="1:12" ht="29.25" thickBot="1" x14ac:dyDescent="0.3">
      <c r="A36" s="14"/>
      <c r="B36" s="15"/>
      <c r="C36" s="11"/>
      <c r="D36" s="7" t="s">
        <v>29</v>
      </c>
      <c r="E36" s="52" t="s">
        <v>61</v>
      </c>
      <c r="F36" s="53">
        <v>100</v>
      </c>
      <c r="G36" s="41">
        <v>12.8</v>
      </c>
      <c r="H36" s="41">
        <v>4.0999999999999996</v>
      </c>
      <c r="I36" s="41">
        <v>6.1</v>
      </c>
      <c r="J36" s="41">
        <v>112.3</v>
      </c>
      <c r="K36" s="52" t="s">
        <v>66</v>
      </c>
      <c r="L36" s="41"/>
    </row>
    <row r="37" spans="1:12" ht="29.25" thickBot="1" x14ac:dyDescent="0.3">
      <c r="A37" s="14"/>
      <c r="B37" s="15"/>
      <c r="C37" s="11"/>
      <c r="D37" s="7" t="s">
        <v>30</v>
      </c>
      <c r="E37" s="52" t="s">
        <v>62</v>
      </c>
      <c r="F37" s="53">
        <v>20</v>
      </c>
      <c r="G37" s="41">
        <v>0.7</v>
      </c>
      <c r="H37" s="41">
        <v>1.5</v>
      </c>
      <c r="I37" s="41">
        <v>1.9</v>
      </c>
      <c r="J37" s="41">
        <v>23.8</v>
      </c>
      <c r="K37" s="52" t="s">
        <v>67</v>
      </c>
      <c r="L37" s="41"/>
    </row>
    <row r="38" spans="1:12" ht="29.25" thickBot="1" x14ac:dyDescent="0.3">
      <c r="A38" s="14"/>
      <c r="B38" s="15"/>
      <c r="C38" s="11"/>
      <c r="D38" s="7" t="s">
        <v>31</v>
      </c>
      <c r="E38" s="52" t="s">
        <v>130</v>
      </c>
      <c r="F38" s="53">
        <v>200</v>
      </c>
      <c r="G38" s="41">
        <v>0.1</v>
      </c>
      <c r="H38" s="41">
        <v>0</v>
      </c>
      <c r="I38" s="41">
        <v>7.2</v>
      </c>
      <c r="J38" s="41">
        <v>29.3</v>
      </c>
      <c r="K38" s="52" t="s">
        <v>68</v>
      </c>
      <c r="L38" s="41"/>
    </row>
    <row r="39" spans="1:12" ht="15.75" thickBot="1" x14ac:dyDescent="0.3">
      <c r="A39" s="14"/>
      <c r="B39" s="15"/>
      <c r="C39" s="11"/>
      <c r="D39" s="7" t="s">
        <v>32</v>
      </c>
      <c r="E39" s="52" t="s">
        <v>39</v>
      </c>
      <c r="F39" s="53">
        <v>60</v>
      </c>
      <c r="G39" s="41">
        <v>3.4</v>
      </c>
      <c r="H39" s="41">
        <v>0.4</v>
      </c>
      <c r="I39" s="41">
        <v>22.1</v>
      </c>
      <c r="J39" s="41">
        <v>105.5</v>
      </c>
      <c r="K39" s="52" t="s">
        <v>54</v>
      </c>
      <c r="L39" s="41"/>
    </row>
    <row r="40" spans="1:12" ht="15.75" thickBot="1" x14ac:dyDescent="0.3">
      <c r="A40" s="14"/>
      <c r="B40" s="15"/>
      <c r="C40" s="11"/>
      <c r="D40" s="6"/>
      <c r="E40" s="52" t="s">
        <v>40</v>
      </c>
      <c r="F40" s="53">
        <v>30</v>
      </c>
      <c r="G40" s="41">
        <v>1.7</v>
      </c>
      <c r="H40" s="41">
        <v>0.3</v>
      </c>
      <c r="I40" s="41">
        <v>8.4</v>
      </c>
      <c r="J40" s="41">
        <v>42.7</v>
      </c>
      <c r="K40" s="52" t="s">
        <v>54</v>
      </c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6">SUM(G33:G41)</f>
        <v>27.5</v>
      </c>
      <c r="H42" s="19">
        <f t="shared" ref="H42" si="7">SUM(H33:H41)</f>
        <v>22.900000000000002</v>
      </c>
      <c r="I42" s="19">
        <f t="shared" ref="I42" si="8">SUM(I33:I41)</f>
        <v>96.5</v>
      </c>
      <c r="J42" s="19">
        <f t="shared" ref="J42:L42" si="9">SUM(J33:J41)</f>
        <v>701.8</v>
      </c>
      <c r="K42" s="25"/>
      <c r="L42" s="19">
        <f t="shared" si="9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05" t="s">
        <v>4</v>
      </c>
      <c r="D43" s="106"/>
      <c r="E43" s="31"/>
      <c r="F43" s="32">
        <f>F32+F42</f>
        <v>820</v>
      </c>
      <c r="G43" s="32">
        <f t="shared" ref="G43" si="10">G32+G42</f>
        <v>27.5</v>
      </c>
      <c r="H43" s="32">
        <f t="shared" ref="H43" si="11">H32+H42</f>
        <v>22.900000000000002</v>
      </c>
      <c r="I43" s="32">
        <f t="shared" ref="I43" si="12">I32+I42</f>
        <v>96.5</v>
      </c>
      <c r="J43" s="32">
        <f t="shared" ref="J43:L43" si="13">J32+J42</f>
        <v>701.8</v>
      </c>
      <c r="K43" s="32"/>
      <c r="L43" s="32">
        <f t="shared" si="13"/>
        <v>0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49"/>
      <c r="F44" s="51"/>
      <c r="G44" s="39"/>
      <c r="H44" s="39"/>
      <c r="I44" s="39"/>
      <c r="J44" s="39"/>
      <c r="K44" s="49"/>
      <c r="L44" s="39"/>
    </row>
    <row r="45" spans="1:12" ht="15.75" thickBot="1" x14ac:dyDescent="0.3">
      <c r="A45" s="23"/>
      <c r="B45" s="15"/>
      <c r="C45" s="11"/>
      <c r="D45" s="6"/>
      <c r="E45" s="52"/>
      <c r="F45" s="54"/>
      <c r="G45" s="41"/>
      <c r="H45" s="41"/>
      <c r="I45" s="41"/>
      <c r="J45" s="41"/>
      <c r="K45" s="52"/>
      <c r="L45" s="41"/>
    </row>
    <row r="46" spans="1:12" ht="15.75" thickBot="1" x14ac:dyDescent="0.3">
      <c r="A46" s="23"/>
      <c r="B46" s="15"/>
      <c r="C46" s="11"/>
      <c r="D46" s="7" t="s">
        <v>22</v>
      </c>
      <c r="E46" s="52"/>
      <c r="F46" s="54"/>
      <c r="G46" s="41"/>
      <c r="H46" s="41"/>
      <c r="I46" s="41"/>
      <c r="J46" s="41"/>
      <c r="K46" s="52"/>
      <c r="L46" s="41"/>
    </row>
    <row r="47" spans="1:12" ht="15.75" thickBot="1" x14ac:dyDescent="0.3">
      <c r="A47" s="23"/>
      <c r="B47" s="15"/>
      <c r="C47" s="11"/>
      <c r="D47" s="7" t="s">
        <v>23</v>
      </c>
      <c r="E47" s="52"/>
      <c r="F47" s="54"/>
      <c r="G47" s="41"/>
      <c r="H47" s="41"/>
      <c r="I47" s="41"/>
      <c r="J47" s="41"/>
      <c r="K47" s="52"/>
      <c r="L47" s="41"/>
    </row>
    <row r="48" spans="1:12" ht="15.75" thickBot="1" x14ac:dyDescent="0.3">
      <c r="A48" s="23"/>
      <c r="B48" s="15"/>
      <c r="C48" s="11"/>
      <c r="D48" s="7" t="s">
        <v>24</v>
      </c>
      <c r="E48" s="52"/>
      <c r="F48" s="54"/>
      <c r="G48" s="41"/>
      <c r="H48" s="41"/>
      <c r="I48" s="41"/>
      <c r="J48" s="41"/>
      <c r="K48" s="5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69</v>
      </c>
      <c r="F52" s="59">
        <v>60</v>
      </c>
      <c r="G52" s="41">
        <v>0.8</v>
      </c>
      <c r="H52" s="41">
        <v>0.1</v>
      </c>
      <c r="I52" s="41">
        <v>2.9</v>
      </c>
      <c r="J52" s="41">
        <v>15.4</v>
      </c>
      <c r="K52" s="49" t="s">
        <v>73</v>
      </c>
      <c r="L52" s="41"/>
    </row>
    <row r="53" spans="1:12" ht="29.25" thickBot="1" x14ac:dyDescent="0.3">
      <c r="A53" s="23"/>
      <c r="B53" s="15"/>
      <c r="C53" s="11"/>
      <c r="D53" s="7" t="s">
        <v>27</v>
      </c>
      <c r="E53" s="52" t="s">
        <v>70</v>
      </c>
      <c r="F53" s="60">
        <v>200</v>
      </c>
      <c r="G53" s="41">
        <v>5.2</v>
      </c>
      <c r="H53" s="41">
        <v>2.8</v>
      </c>
      <c r="I53" s="41">
        <v>18.5</v>
      </c>
      <c r="J53" s="41">
        <v>119.6</v>
      </c>
      <c r="K53" s="52" t="s">
        <v>74</v>
      </c>
      <c r="L53" s="41"/>
    </row>
    <row r="54" spans="1:12" ht="15.75" thickBot="1" x14ac:dyDescent="0.3">
      <c r="A54" s="23"/>
      <c r="B54" s="15"/>
      <c r="C54" s="11"/>
      <c r="D54" s="7" t="s">
        <v>28</v>
      </c>
      <c r="E54" s="52" t="s">
        <v>71</v>
      </c>
      <c r="F54" s="60">
        <v>150</v>
      </c>
      <c r="G54" s="41">
        <v>4.4000000000000004</v>
      </c>
      <c r="H54" s="41">
        <v>5.3</v>
      </c>
      <c r="I54" s="41">
        <v>30.5</v>
      </c>
      <c r="J54" s="41">
        <v>187.1</v>
      </c>
      <c r="K54" s="52" t="s">
        <v>75</v>
      </c>
      <c r="L54" s="41"/>
    </row>
    <row r="55" spans="1:12" ht="29.25" thickBot="1" x14ac:dyDescent="0.3">
      <c r="A55" s="23"/>
      <c r="B55" s="15"/>
      <c r="C55" s="11"/>
      <c r="D55" s="7" t="s">
        <v>29</v>
      </c>
      <c r="E55" s="52" t="s">
        <v>108</v>
      </c>
      <c r="F55" s="60">
        <v>80</v>
      </c>
      <c r="G55" s="41">
        <v>13.9</v>
      </c>
      <c r="H55" s="41">
        <v>9.1</v>
      </c>
      <c r="I55" s="41">
        <v>12.5</v>
      </c>
      <c r="J55" s="41">
        <v>187.5</v>
      </c>
      <c r="K55" s="52" t="s">
        <v>76</v>
      </c>
      <c r="L55" s="41"/>
    </row>
    <row r="56" spans="1:12" ht="29.25" thickBot="1" x14ac:dyDescent="0.3">
      <c r="A56" s="23"/>
      <c r="B56" s="15"/>
      <c r="C56" s="11"/>
      <c r="D56" s="7" t="s">
        <v>30</v>
      </c>
      <c r="E56" s="52" t="s">
        <v>72</v>
      </c>
      <c r="F56" s="60">
        <v>200</v>
      </c>
      <c r="G56" s="41">
        <v>1</v>
      </c>
      <c r="H56" s="41">
        <v>0.1</v>
      </c>
      <c r="I56" s="41">
        <v>15.6</v>
      </c>
      <c r="J56" s="41">
        <v>66.900000000000006</v>
      </c>
      <c r="K56" s="52" t="s">
        <v>77</v>
      </c>
      <c r="L56" s="41"/>
    </row>
    <row r="57" spans="1:12" ht="15.75" thickBot="1" x14ac:dyDescent="0.3">
      <c r="A57" s="23"/>
      <c r="B57" s="15"/>
      <c r="C57" s="11"/>
      <c r="D57" s="7" t="s">
        <v>31</v>
      </c>
      <c r="E57" s="52" t="s">
        <v>39</v>
      </c>
      <c r="F57" s="60">
        <v>60</v>
      </c>
      <c r="G57" s="41">
        <v>3.4</v>
      </c>
      <c r="H57" s="41">
        <v>0.4</v>
      </c>
      <c r="I57" s="41">
        <v>22.1</v>
      </c>
      <c r="J57" s="41">
        <v>105.5</v>
      </c>
      <c r="K57" s="52" t="s">
        <v>54</v>
      </c>
      <c r="L57" s="41"/>
    </row>
    <row r="58" spans="1:12" ht="15.75" thickBot="1" x14ac:dyDescent="0.3">
      <c r="A58" s="23"/>
      <c r="B58" s="15"/>
      <c r="C58" s="11"/>
      <c r="D58" s="7" t="s">
        <v>32</v>
      </c>
      <c r="E58" s="52" t="s">
        <v>40</v>
      </c>
      <c r="F58" s="60">
        <v>30</v>
      </c>
      <c r="G58" s="41">
        <v>1.7</v>
      </c>
      <c r="H58" s="41">
        <v>0.3</v>
      </c>
      <c r="I58" s="41">
        <v>8.4</v>
      </c>
      <c r="J58" s="41">
        <v>42.7</v>
      </c>
      <c r="K58" s="52" t="s">
        <v>54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18">SUM(G52:G60)</f>
        <v>30.4</v>
      </c>
      <c r="H61" s="19">
        <f t="shared" ref="H61" si="19">SUM(H52:H60)</f>
        <v>18.099999999999998</v>
      </c>
      <c r="I61" s="19">
        <f t="shared" ref="I61" si="20">SUM(I52:I60)</f>
        <v>110.5</v>
      </c>
      <c r="J61" s="19">
        <f t="shared" ref="J61:L61" si="21">SUM(J52:J60)</f>
        <v>724.7</v>
      </c>
      <c r="K61" s="25"/>
      <c r="L61" s="19">
        <f t="shared" si="21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05" t="s">
        <v>4</v>
      </c>
      <c r="D62" s="106"/>
      <c r="E62" s="31"/>
      <c r="F62" s="32">
        <f>F51+F61</f>
        <v>780</v>
      </c>
      <c r="G62" s="32">
        <f t="shared" ref="G62" si="22">G51+G61</f>
        <v>30.4</v>
      </c>
      <c r="H62" s="32">
        <f t="shared" ref="H62" si="23">H51+H61</f>
        <v>18.099999999999998</v>
      </c>
      <c r="I62" s="32">
        <f t="shared" ref="I62" si="24">I51+I61</f>
        <v>110.5</v>
      </c>
      <c r="J62" s="32">
        <f t="shared" ref="J62:L62" si="25">J51+J61</f>
        <v>724.7</v>
      </c>
      <c r="K62" s="32"/>
      <c r="L62" s="32">
        <f t="shared" si="25"/>
        <v>0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9"/>
      <c r="F63" s="51"/>
      <c r="G63" s="39"/>
      <c r="H63" s="39"/>
      <c r="I63" s="39"/>
      <c r="J63" s="39"/>
      <c r="K63" s="49"/>
      <c r="L63" s="39"/>
    </row>
    <row r="64" spans="1:12" ht="15.75" thickBot="1" x14ac:dyDescent="0.3">
      <c r="A64" s="23"/>
      <c r="B64" s="15"/>
      <c r="C64" s="11"/>
      <c r="D64" s="7" t="s">
        <v>22</v>
      </c>
      <c r="E64" s="52"/>
      <c r="F64" s="54"/>
      <c r="G64" s="41"/>
      <c r="H64" s="41"/>
      <c r="I64" s="41"/>
      <c r="J64" s="41"/>
      <c r="K64" s="52"/>
      <c r="L64" s="41"/>
    </row>
    <row r="65" spans="1:12" ht="15.75" thickBot="1" x14ac:dyDescent="0.3">
      <c r="A65" s="23"/>
      <c r="B65" s="15"/>
      <c r="C65" s="11"/>
      <c r="D65" s="7" t="s">
        <v>110</v>
      </c>
      <c r="E65" s="52"/>
      <c r="F65" s="54"/>
      <c r="G65" s="41"/>
      <c r="H65" s="41"/>
      <c r="I65" s="41"/>
      <c r="J65" s="41"/>
      <c r="K65" s="52"/>
      <c r="L65" s="41"/>
    </row>
    <row r="66" spans="1:12" ht="15.75" thickBot="1" x14ac:dyDescent="0.3">
      <c r="A66" s="23"/>
      <c r="B66" s="15"/>
      <c r="C66" s="11"/>
      <c r="D66" s="7" t="s">
        <v>23</v>
      </c>
      <c r="E66" s="52"/>
      <c r="F66" s="54"/>
      <c r="G66" s="41"/>
      <c r="H66" s="41"/>
      <c r="I66" s="41"/>
      <c r="J66" s="41"/>
      <c r="K66" s="52"/>
      <c r="L66" s="41"/>
    </row>
    <row r="67" spans="1:12" ht="15.75" thickBot="1" x14ac:dyDescent="0.3">
      <c r="A67" s="23"/>
      <c r="B67" s="15"/>
      <c r="C67" s="11"/>
      <c r="D67" s="7" t="s">
        <v>23</v>
      </c>
      <c r="E67" s="52"/>
      <c r="F67" s="54"/>
      <c r="G67" s="41"/>
      <c r="H67" s="41"/>
      <c r="I67" s="41"/>
      <c r="J67" s="41"/>
      <c r="K67" s="52"/>
      <c r="L67" s="41"/>
    </row>
    <row r="68" spans="1:12" ht="15.75" thickBot="1" x14ac:dyDescent="0.3">
      <c r="A68" s="24"/>
      <c r="B68" s="17"/>
      <c r="C68" s="8"/>
      <c r="D68" s="18" t="s">
        <v>33</v>
      </c>
      <c r="E68" s="9"/>
      <c r="F68" s="19"/>
      <c r="G68" s="19"/>
      <c r="H68" s="19"/>
      <c r="I68" s="19"/>
      <c r="J68" s="19"/>
      <c r="K68" s="25"/>
      <c r="L68" s="19">
        <f t="shared" ref="J68:L68" si="26">SUM(L63:L67)</f>
        <v>0</v>
      </c>
    </row>
    <row r="69" spans="1:12" ht="15.75" thickBot="1" x14ac:dyDescent="0.3">
      <c r="A69" s="26">
        <f>A63</f>
        <v>1</v>
      </c>
      <c r="B69" s="13">
        <f>B63</f>
        <v>4</v>
      </c>
      <c r="C69" s="10" t="s">
        <v>25</v>
      </c>
      <c r="D69" s="7" t="s">
        <v>26</v>
      </c>
      <c r="E69" s="49" t="s">
        <v>42</v>
      </c>
      <c r="F69" s="51">
        <v>60</v>
      </c>
      <c r="G69" s="61">
        <v>0.7</v>
      </c>
      <c r="H69" s="62">
        <v>0.1</v>
      </c>
      <c r="I69" s="62">
        <v>2.2999999999999998</v>
      </c>
      <c r="J69" s="62">
        <v>12.8</v>
      </c>
      <c r="K69" s="49" t="s">
        <v>48</v>
      </c>
      <c r="L69" s="41"/>
    </row>
    <row r="70" spans="1:12" ht="15.75" thickBot="1" x14ac:dyDescent="0.3">
      <c r="A70" s="23"/>
      <c r="B70" s="15"/>
      <c r="C70" s="11"/>
      <c r="D70" s="7" t="s">
        <v>27</v>
      </c>
      <c r="E70" s="52" t="s">
        <v>78</v>
      </c>
      <c r="F70" s="54">
        <v>200</v>
      </c>
      <c r="G70" s="41">
        <v>6.7</v>
      </c>
      <c r="H70" s="41">
        <v>4.5999999999999996</v>
      </c>
      <c r="I70" s="41">
        <v>16.3</v>
      </c>
      <c r="J70" s="41">
        <v>133.1</v>
      </c>
      <c r="K70" s="52" t="s">
        <v>81</v>
      </c>
      <c r="L70" s="41"/>
    </row>
    <row r="71" spans="1:12" ht="29.25" thickBot="1" x14ac:dyDescent="0.3">
      <c r="A71" s="23"/>
      <c r="B71" s="15"/>
      <c r="C71" s="11"/>
      <c r="D71" s="7" t="s">
        <v>28</v>
      </c>
      <c r="E71" s="52" t="s">
        <v>109</v>
      </c>
      <c r="F71" s="54">
        <v>150</v>
      </c>
      <c r="G71" s="41">
        <v>4.5</v>
      </c>
      <c r="H71" s="41">
        <v>5.5</v>
      </c>
      <c r="I71" s="41">
        <v>26.5</v>
      </c>
      <c r="J71" s="41">
        <v>173.7</v>
      </c>
      <c r="K71" s="52" t="s">
        <v>50</v>
      </c>
      <c r="L71" s="41"/>
    </row>
    <row r="72" spans="1:12" ht="29.25" thickBot="1" x14ac:dyDescent="0.3">
      <c r="A72" s="23"/>
      <c r="B72" s="15"/>
      <c r="C72" s="11"/>
      <c r="D72" s="7" t="s">
        <v>29</v>
      </c>
      <c r="E72" s="52" t="s">
        <v>79</v>
      </c>
      <c r="F72" s="54">
        <v>75</v>
      </c>
      <c r="G72" s="41">
        <v>14.3</v>
      </c>
      <c r="H72" s="41">
        <v>3.2</v>
      </c>
      <c r="I72" s="41">
        <v>10</v>
      </c>
      <c r="J72" s="41">
        <v>136.5</v>
      </c>
      <c r="K72" s="52" t="s">
        <v>82</v>
      </c>
      <c r="L72" s="41"/>
    </row>
    <row r="73" spans="1:12" ht="29.25" thickBot="1" x14ac:dyDescent="0.3">
      <c r="A73" s="23"/>
      <c r="B73" s="15"/>
      <c r="C73" s="11"/>
      <c r="D73" s="7" t="s">
        <v>111</v>
      </c>
      <c r="E73" s="52" t="s">
        <v>46</v>
      </c>
      <c r="F73" s="54">
        <v>20</v>
      </c>
      <c r="G73" s="41">
        <v>0.5</v>
      </c>
      <c r="H73" s="41">
        <v>0.8</v>
      </c>
      <c r="I73" s="41">
        <v>0.9</v>
      </c>
      <c r="J73" s="41">
        <v>12.5</v>
      </c>
      <c r="K73" s="52" t="s">
        <v>52</v>
      </c>
      <c r="L73" s="41"/>
    </row>
    <row r="74" spans="1:12" ht="29.25" thickBot="1" x14ac:dyDescent="0.3">
      <c r="A74" s="23"/>
      <c r="B74" s="15"/>
      <c r="C74" s="11"/>
      <c r="D74" s="7" t="s">
        <v>30</v>
      </c>
      <c r="E74" s="52" t="s">
        <v>80</v>
      </c>
      <c r="F74" s="54">
        <v>200</v>
      </c>
      <c r="G74" s="41">
        <v>0.5</v>
      </c>
      <c r="H74" s="41">
        <v>0</v>
      </c>
      <c r="I74" s="41">
        <v>19.8</v>
      </c>
      <c r="J74" s="41">
        <v>81</v>
      </c>
      <c r="K74" s="52" t="s">
        <v>83</v>
      </c>
      <c r="L74" s="41"/>
    </row>
    <row r="75" spans="1:12" ht="15.75" thickBot="1" x14ac:dyDescent="0.3">
      <c r="A75" s="23"/>
      <c r="B75" s="15"/>
      <c r="C75" s="11"/>
      <c r="D75" s="7" t="s">
        <v>112</v>
      </c>
      <c r="E75" s="52" t="s">
        <v>39</v>
      </c>
      <c r="F75" s="54">
        <v>60</v>
      </c>
      <c r="G75" s="41">
        <v>3.4</v>
      </c>
      <c r="H75" s="41">
        <v>0.4</v>
      </c>
      <c r="I75" s="41">
        <v>22.1</v>
      </c>
      <c r="J75" s="41">
        <v>105.5</v>
      </c>
      <c r="K75" s="52" t="s">
        <v>54</v>
      </c>
      <c r="L75" s="41"/>
    </row>
    <row r="76" spans="1:12" ht="15.75" thickBot="1" x14ac:dyDescent="0.3">
      <c r="A76" s="23"/>
      <c r="B76" s="15"/>
      <c r="C76" s="11"/>
      <c r="D76" s="6" t="s">
        <v>32</v>
      </c>
      <c r="E76" s="52" t="s">
        <v>40</v>
      </c>
      <c r="F76" s="54">
        <v>30</v>
      </c>
      <c r="G76" s="41">
        <v>1.7</v>
      </c>
      <c r="H76" s="41">
        <v>0.3</v>
      </c>
      <c r="I76" s="41">
        <v>8.4</v>
      </c>
      <c r="J76" s="41">
        <v>42.7</v>
      </c>
      <c r="K76" s="52" t="s">
        <v>54</v>
      </c>
      <c r="L76" s="41"/>
    </row>
    <row r="77" spans="1:12" ht="15" x14ac:dyDescent="0.25">
      <c r="A77" s="23"/>
      <c r="B77" s="15"/>
      <c r="C77" s="11"/>
      <c r="D77" s="6"/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4"/>
      <c r="B78" s="17"/>
      <c r="C78" s="8"/>
      <c r="D78" s="18" t="s">
        <v>33</v>
      </c>
      <c r="E78" s="9"/>
      <c r="F78" s="19">
        <f>SUM(F69:F77)</f>
        <v>795</v>
      </c>
      <c r="G78" s="19">
        <f t="shared" ref="G78" si="27">SUM(G69:G77)</f>
        <v>32.300000000000004</v>
      </c>
      <c r="H78" s="19">
        <f t="shared" ref="H78" si="28">SUM(H69:H77)</f>
        <v>14.9</v>
      </c>
      <c r="I78" s="19">
        <f t="shared" ref="I78" si="29">SUM(I69:I77)</f>
        <v>106.30000000000001</v>
      </c>
      <c r="J78" s="19">
        <f t="shared" ref="J78:L78" si="30">SUM(J69:J77)</f>
        <v>697.80000000000007</v>
      </c>
      <c r="K78" s="25"/>
      <c r="L78" s="19">
        <f t="shared" si="30"/>
        <v>0</v>
      </c>
    </row>
    <row r="79" spans="1:12" ht="15.75" customHeight="1" thickBot="1" x14ac:dyDescent="0.25">
      <c r="A79" s="29">
        <f>A63</f>
        <v>1</v>
      </c>
      <c r="B79" s="30">
        <f>B63</f>
        <v>4</v>
      </c>
      <c r="C79" s="105" t="s">
        <v>4</v>
      </c>
      <c r="D79" s="106"/>
      <c r="E79" s="31"/>
      <c r="F79" s="32">
        <f>F68+F78</f>
        <v>795</v>
      </c>
      <c r="G79" s="32">
        <f t="shared" ref="G79" si="31">G68+G78</f>
        <v>32.300000000000004</v>
      </c>
      <c r="H79" s="32">
        <f t="shared" ref="H79" si="32">H68+H78</f>
        <v>14.9</v>
      </c>
      <c r="I79" s="32">
        <f t="shared" ref="I79" si="33">I68+I78</f>
        <v>106.30000000000001</v>
      </c>
      <c r="J79" s="32">
        <f t="shared" ref="J79:L79" si="34">J68+J78</f>
        <v>697.80000000000007</v>
      </c>
      <c r="K79" s="32"/>
      <c r="L79" s="32">
        <f t="shared" si="34"/>
        <v>0</v>
      </c>
    </row>
    <row r="80" spans="1:12" ht="15.75" thickBot="1" x14ac:dyDescent="0.3">
      <c r="A80" s="20">
        <v>1</v>
      </c>
      <c r="B80" s="21">
        <v>5</v>
      </c>
      <c r="C80" s="22" t="s">
        <v>20</v>
      </c>
      <c r="D80" s="5" t="s">
        <v>21</v>
      </c>
      <c r="E80" s="49"/>
      <c r="F80" s="51"/>
      <c r="G80" s="39"/>
      <c r="H80" s="39"/>
      <c r="I80" s="39"/>
      <c r="J80" s="39"/>
      <c r="K80" s="49"/>
      <c r="L80" s="39"/>
    </row>
    <row r="81" spans="1:12" ht="15.75" thickBot="1" x14ac:dyDescent="0.3">
      <c r="A81" s="23"/>
      <c r="B81" s="15"/>
      <c r="C81" s="11"/>
      <c r="D81" s="6"/>
      <c r="E81" s="52"/>
      <c r="F81" s="54"/>
      <c r="G81" s="41"/>
      <c r="H81" s="41"/>
      <c r="I81" s="41"/>
      <c r="J81" s="41"/>
      <c r="K81" s="52"/>
      <c r="L81" s="41"/>
    </row>
    <row r="82" spans="1:12" ht="15.75" thickBot="1" x14ac:dyDescent="0.3">
      <c r="A82" s="23"/>
      <c r="B82" s="15"/>
      <c r="C82" s="11"/>
      <c r="D82" s="7" t="s">
        <v>22</v>
      </c>
      <c r="E82" s="52"/>
      <c r="F82" s="54"/>
      <c r="G82" s="41"/>
      <c r="H82" s="41"/>
      <c r="I82" s="41"/>
      <c r="J82" s="41"/>
      <c r="K82" s="52"/>
      <c r="L82" s="41"/>
    </row>
    <row r="83" spans="1:12" ht="15.75" thickBot="1" x14ac:dyDescent="0.3">
      <c r="A83" s="23"/>
      <c r="B83" s="15"/>
      <c r="C83" s="11"/>
      <c r="D83" s="7" t="s">
        <v>23</v>
      </c>
      <c r="E83" s="52"/>
      <c r="F83" s="54"/>
      <c r="G83" s="41"/>
      <c r="H83" s="41"/>
      <c r="I83" s="41"/>
      <c r="J83" s="41"/>
      <c r="K83" s="52"/>
      <c r="L83" s="41"/>
    </row>
    <row r="84" spans="1:12" ht="15.75" thickBot="1" x14ac:dyDescent="0.3">
      <c r="A84" s="23"/>
      <c r="B84" s="15"/>
      <c r="C84" s="11"/>
      <c r="D84" s="7" t="s">
        <v>24</v>
      </c>
      <c r="E84" s="52"/>
      <c r="F84" s="54"/>
      <c r="G84" s="41"/>
      <c r="H84" s="41"/>
      <c r="I84" s="41"/>
      <c r="J84" s="41"/>
      <c r="K84" s="52"/>
      <c r="L84" s="41"/>
    </row>
    <row r="85" spans="1:12" ht="15.75" thickBot="1" x14ac:dyDescent="0.3">
      <c r="A85" s="23"/>
      <c r="B85" s="15"/>
      <c r="C85" s="11"/>
      <c r="D85" s="6"/>
      <c r="E85" s="52"/>
      <c r="F85" s="54"/>
      <c r="G85" s="41"/>
      <c r="H85" s="41"/>
      <c r="I85" s="41"/>
      <c r="J85" s="41"/>
      <c r="K85" s="52"/>
      <c r="L85" s="41"/>
    </row>
    <row r="86" spans="1:12" ht="15" x14ac:dyDescent="0.25">
      <c r="A86" s="23"/>
      <c r="B86" s="15"/>
      <c r="C86" s="11"/>
      <c r="D86" s="6"/>
      <c r="E86" s="40"/>
      <c r="F86" s="41"/>
      <c r="G86" s="41"/>
      <c r="H86" s="41"/>
      <c r="I86" s="41"/>
      <c r="J86" s="41"/>
      <c r="K86" s="42"/>
      <c r="L86" s="41"/>
    </row>
    <row r="87" spans="1:12" ht="15.75" thickBot="1" x14ac:dyDescent="0.3">
      <c r="A87" s="24"/>
      <c r="B87" s="17"/>
      <c r="C87" s="8"/>
      <c r="D87" s="18" t="s">
        <v>33</v>
      </c>
      <c r="E87" s="9"/>
      <c r="F87" s="19">
        <f>SUM(F80:F86)</f>
        <v>0</v>
      </c>
      <c r="G87" s="19">
        <f t="shared" ref="G87" si="35">SUM(G80:G86)</f>
        <v>0</v>
      </c>
      <c r="H87" s="19">
        <f t="shared" ref="H87" si="36">SUM(H80:H86)</f>
        <v>0</v>
      </c>
      <c r="I87" s="19">
        <f t="shared" ref="I87" si="37">SUM(I80:I86)</f>
        <v>0</v>
      </c>
      <c r="J87" s="19">
        <f t="shared" ref="J87:L87" si="38">SUM(J80:J86)</f>
        <v>0</v>
      </c>
      <c r="K87" s="25"/>
      <c r="L87" s="19">
        <f t="shared" si="38"/>
        <v>0</v>
      </c>
    </row>
    <row r="88" spans="1:12" ht="29.25" thickBot="1" x14ac:dyDescent="0.3">
      <c r="A88" s="26">
        <f>A80</f>
        <v>1</v>
      </c>
      <c r="B88" s="13">
        <f>B80</f>
        <v>5</v>
      </c>
      <c r="C88" s="10" t="s">
        <v>25</v>
      </c>
      <c r="D88" s="7" t="s">
        <v>26</v>
      </c>
      <c r="E88" s="49" t="s">
        <v>84</v>
      </c>
      <c r="F88" s="51">
        <v>60</v>
      </c>
      <c r="G88" s="41">
        <v>0.9</v>
      </c>
      <c r="H88" s="41">
        <v>0.1</v>
      </c>
      <c r="I88" s="41">
        <v>5.2</v>
      </c>
      <c r="J88" s="41">
        <v>25.2</v>
      </c>
      <c r="K88" s="49" t="s">
        <v>86</v>
      </c>
      <c r="L88" s="41"/>
    </row>
    <row r="89" spans="1:12" ht="29.25" thickBot="1" x14ac:dyDescent="0.3">
      <c r="A89" s="23"/>
      <c r="B89" s="15"/>
      <c r="C89" s="11"/>
      <c r="D89" s="7" t="s">
        <v>27</v>
      </c>
      <c r="E89" s="52" t="s">
        <v>85</v>
      </c>
      <c r="F89" s="54">
        <v>200</v>
      </c>
      <c r="G89" s="41">
        <v>4.7</v>
      </c>
      <c r="H89" s="41">
        <v>5.6</v>
      </c>
      <c r="I89" s="41">
        <v>5.7</v>
      </c>
      <c r="J89" s="41">
        <v>92.2</v>
      </c>
      <c r="K89" s="52" t="s">
        <v>87</v>
      </c>
      <c r="L89" s="41"/>
    </row>
    <row r="90" spans="1:12" ht="15.75" thickBot="1" x14ac:dyDescent="0.3">
      <c r="A90" s="23"/>
      <c r="B90" s="15"/>
      <c r="C90" s="11"/>
      <c r="D90" s="7" t="s">
        <v>28</v>
      </c>
      <c r="E90" s="52" t="s">
        <v>102</v>
      </c>
      <c r="F90" s="54">
        <v>150</v>
      </c>
      <c r="G90" s="41">
        <v>5.3</v>
      </c>
      <c r="H90" s="41">
        <v>4.9000000000000004</v>
      </c>
      <c r="I90" s="41">
        <v>32.799999999999997</v>
      </c>
      <c r="J90" s="41">
        <v>166.8</v>
      </c>
      <c r="K90" s="52" t="s">
        <v>88</v>
      </c>
      <c r="L90" s="41"/>
    </row>
    <row r="91" spans="1:12" ht="15.75" thickBot="1" x14ac:dyDescent="0.3">
      <c r="A91" s="23"/>
      <c r="B91" s="15"/>
      <c r="C91" s="11"/>
      <c r="D91" s="7" t="s">
        <v>29</v>
      </c>
      <c r="E91" s="52" t="s">
        <v>131</v>
      </c>
      <c r="F91" s="54">
        <v>80</v>
      </c>
      <c r="G91" s="41">
        <v>12</v>
      </c>
      <c r="H91" s="41">
        <v>12.4</v>
      </c>
      <c r="I91" s="41">
        <v>1.9</v>
      </c>
      <c r="J91" s="41">
        <v>167.4</v>
      </c>
      <c r="K91" s="52" t="s">
        <v>89</v>
      </c>
      <c r="L91" s="41"/>
    </row>
    <row r="92" spans="1:12" ht="29.25" thickBot="1" x14ac:dyDescent="0.3">
      <c r="A92" s="23"/>
      <c r="B92" s="15"/>
      <c r="C92" s="11"/>
      <c r="D92" s="7" t="s">
        <v>30</v>
      </c>
      <c r="E92" s="52" t="s">
        <v>47</v>
      </c>
      <c r="F92" s="54">
        <v>200</v>
      </c>
      <c r="G92" s="41">
        <v>0.3</v>
      </c>
      <c r="H92" s="41">
        <v>0.1</v>
      </c>
      <c r="I92" s="41">
        <v>8.4</v>
      </c>
      <c r="J92" s="41">
        <v>35.5</v>
      </c>
      <c r="K92" s="52" t="s">
        <v>90</v>
      </c>
      <c r="L92" s="41"/>
    </row>
    <row r="93" spans="1:12" ht="15.75" thickBot="1" x14ac:dyDescent="0.3">
      <c r="A93" s="23"/>
      <c r="B93" s="15"/>
      <c r="C93" s="11"/>
      <c r="D93" s="7" t="s">
        <v>31</v>
      </c>
      <c r="E93" s="52" t="s">
        <v>39</v>
      </c>
      <c r="F93" s="54">
        <v>60</v>
      </c>
      <c r="G93" s="41">
        <v>3.4</v>
      </c>
      <c r="H93" s="41">
        <v>0.4</v>
      </c>
      <c r="I93" s="41">
        <v>22.1</v>
      </c>
      <c r="J93" s="41">
        <v>105.5</v>
      </c>
      <c r="K93" s="52" t="s">
        <v>54</v>
      </c>
      <c r="L93" s="41"/>
    </row>
    <row r="94" spans="1:12" ht="15.75" thickBot="1" x14ac:dyDescent="0.3">
      <c r="A94" s="23"/>
      <c r="B94" s="15"/>
      <c r="C94" s="11"/>
      <c r="D94" s="7" t="s">
        <v>32</v>
      </c>
      <c r="E94" s="52" t="s">
        <v>40</v>
      </c>
      <c r="F94" s="54">
        <v>30</v>
      </c>
      <c r="G94" s="41">
        <v>1.7</v>
      </c>
      <c r="H94" s="41">
        <v>0.3</v>
      </c>
      <c r="I94" s="41">
        <v>8.4</v>
      </c>
      <c r="J94" s="41">
        <v>82.7</v>
      </c>
      <c r="K94" s="52" t="s">
        <v>54</v>
      </c>
      <c r="L94" s="41"/>
    </row>
    <row r="95" spans="1:12" ht="15" x14ac:dyDescent="0.25">
      <c r="A95" s="23"/>
      <c r="B95" s="15"/>
      <c r="C95" s="11"/>
      <c r="D95" s="6"/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6"/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4"/>
      <c r="B97" s="17"/>
      <c r="C97" s="8"/>
      <c r="D97" s="18" t="s">
        <v>33</v>
      </c>
      <c r="E97" s="9"/>
      <c r="F97" s="19">
        <f>SUM(F88:F96)</f>
        <v>780</v>
      </c>
      <c r="G97" s="19">
        <f t="shared" ref="G97" si="39">SUM(G88:G96)</f>
        <v>28.299999999999997</v>
      </c>
      <c r="H97" s="19">
        <f t="shared" ref="H97" si="40">SUM(H88:H96)</f>
        <v>23.8</v>
      </c>
      <c r="I97" s="19">
        <f t="shared" ref="I97" si="41">SUM(I88:I96)</f>
        <v>84.5</v>
      </c>
      <c r="J97" s="19">
        <f t="shared" ref="J97:L97" si="42">SUM(J88:J96)</f>
        <v>675.30000000000007</v>
      </c>
      <c r="K97" s="25"/>
      <c r="L97" s="19">
        <f t="shared" si="42"/>
        <v>0</v>
      </c>
    </row>
    <row r="98" spans="1:12" ht="15.75" customHeight="1" thickBot="1" x14ac:dyDescent="0.25">
      <c r="A98" s="29">
        <f>A80</f>
        <v>1</v>
      </c>
      <c r="B98" s="30">
        <f>B80</f>
        <v>5</v>
      </c>
      <c r="C98" s="105" t="s">
        <v>4</v>
      </c>
      <c r="D98" s="106"/>
      <c r="E98" s="31"/>
      <c r="F98" s="32">
        <f>F87+F97</f>
        <v>780</v>
      </c>
      <c r="G98" s="32">
        <f t="shared" ref="G98" si="43">G87+G97</f>
        <v>28.299999999999997</v>
      </c>
      <c r="H98" s="32">
        <f t="shared" ref="H98" si="44">H87+H97</f>
        <v>23.8</v>
      </c>
      <c r="I98" s="32">
        <f t="shared" ref="I98" si="45">I87+I97</f>
        <v>84.5</v>
      </c>
      <c r="J98" s="32">
        <f t="shared" ref="J98:L98" si="46">J87+J97</f>
        <v>675.30000000000007</v>
      </c>
      <c r="K98" s="32"/>
      <c r="L98" s="32">
        <f t="shared" si="46"/>
        <v>0</v>
      </c>
    </row>
    <row r="99" spans="1:12" ht="15.75" thickBot="1" x14ac:dyDescent="0.3">
      <c r="A99" s="20">
        <v>2</v>
      </c>
      <c r="B99" s="21">
        <v>6</v>
      </c>
      <c r="C99" s="22" t="s">
        <v>20</v>
      </c>
      <c r="D99" s="5" t="s">
        <v>21</v>
      </c>
      <c r="E99" s="49"/>
      <c r="F99" s="51"/>
      <c r="G99" s="39"/>
      <c r="H99" s="39"/>
      <c r="I99" s="39"/>
      <c r="J99" s="39"/>
      <c r="K99" s="49"/>
      <c r="L99" s="39"/>
    </row>
    <row r="100" spans="1:12" ht="15.75" thickBot="1" x14ac:dyDescent="0.3">
      <c r="A100" s="23"/>
      <c r="B100" s="15"/>
      <c r="C100" s="11"/>
      <c r="D100" s="7" t="s">
        <v>22</v>
      </c>
      <c r="E100" s="52"/>
      <c r="F100" s="54"/>
      <c r="G100" s="41"/>
      <c r="H100" s="41"/>
      <c r="I100" s="41"/>
      <c r="J100" s="41"/>
      <c r="K100" s="52"/>
      <c r="L100" s="41"/>
    </row>
    <row r="101" spans="1:12" ht="15.75" thickBot="1" x14ac:dyDescent="0.3">
      <c r="A101" s="23"/>
      <c r="B101" s="15"/>
      <c r="C101" s="11"/>
      <c r="D101" s="7" t="s">
        <v>113</v>
      </c>
      <c r="E101" s="52"/>
      <c r="F101" s="54"/>
      <c r="G101" s="41"/>
      <c r="H101" s="41"/>
      <c r="I101" s="41"/>
      <c r="J101" s="41"/>
      <c r="K101" s="52"/>
      <c r="L101" s="41"/>
    </row>
    <row r="102" spans="1:12" ht="15.75" thickBot="1" x14ac:dyDescent="0.3">
      <c r="A102" s="23"/>
      <c r="B102" s="15"/>
      <c r="C102" s="11"/>
      <c r="D102" s="7" t="s">
        <v>23</v>
      </c>
      <c r="E102" s="52"/>
      <c r="F102" s="54"/>
      <c r="G102" s="41"/>
      <c r="H102" s="41"/>
      <c r="I102" s="41"/>
      <c r="J102" s="41"/>
      <c r="K102" s="52"/>
      <c r="L102" s="41"/>
    </row>
    <row r="103" spans="1:12" ht="15.75" thickBot="1" x14ac:dyDescent="0.3">
      <c r="A103" s="23"/>
      <c r="B103" s="15"/>
      <c r="C103" s="11"/>
      <c r="D103" s="7" t="s">
        <v>23</v>
      </c>
      <c r="E103" s="52"/>
      <c r="F103" s="54"/>
      <c r="G103" s="41"/>
      <c r="H103" s="41"/>
      <c r="I103" s="41"/>
      <c r="J103" s="41"/>
      <c r="K103" s="52"/>
      <c r="L103" s="41"/>
    </row>
    <row r="104" spans="1:12" ht="15" x14ac:dyDescent="0.25">
      <c r="A104" s="23"/>
      <c r="B104" s="15"/>
      <c r="C104" s="11"/>
      <c r="D104" s="6"/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3"/>
      <c r="B105" s="15"/>
      <c r="C105" s="11"/>
      <c r="D105" s="6"/>
      <c r="E105" s="40"/>
      <c r="F105" s="41"/>
      <c r="G105" s="41"/>
      <c r="H105" s="41"/>
      <c r="I105" s="41"/>
      <c r="J105" s="41"/>
      <c r="K105" s="42"/>
      <c r="L105" s="41"/>
    </row>
    <row r="106" spans="1:12" ht="15.75" thickBot="1" x14ac:dyDescent="0.3">
      <c r="A106" s="24"/>
      <c r="B106" s="17"/>
      <c r="C106" s="8"/>
      <c r="D106" s="18" t="s">
        <v>33</v>
      </c>
      <c r="E106" s="9"/>
      <c r="F106" s="19">
        <f>SUM(F99:F105)</f>
        <v>0</v>
      </c>
      <c r="G106" s="19">
        <f t="shared" ref="G106:J106" si="47">SUM(G99:G105)</f>
        <v>0</v>
      </c>
      <c r="H106" s="19">
        <f t="shared" si="47"/>
        <v>0</v>
      </c>
      <c r="I106" s="19">
        <f t="shared" si="47"/>
        <v>0</v>
      </c>
      <c r="J106" s="19">
        <f t="shared" si="47"/>
        <v>0</v>
      </c>
      <c r="K106" s="25"/>
      <c r="L106" s="19">
        <f t="shared" ref="L106" si="48">SUM(L99:L105)</f>
        <v>0</v>
      </c>
    </row>
    <row r="107" spans="1:12" ht="15.75" thickBot="1" x14ac:dyDescent="0.3">
      <c r="A107" s="26">
        <f>A99</f>
        <v>2</v>
      </c>
      <c r="B107" s="13">
        <f>B99</f>
        <v>6</v>
      </c>
      <c r="C107" s="10" t="s">
        <v>25</v>
      </c>
      <c r="D107" s="7" t="s">
        <v>26</v>
      </c>
      <c r="E107" s="108" t="s">
        <v>55</v>
      </c>
      <c r="F107" s="62">
        <v>60</v>
      </c>
      <c r="G107" s="39">
        <v>0.5</v>
      </c>
      <c r="H107" s="39">
        <v>0.1</v>
      </c>
      <c r="I107" s="39">
        <v>1.5</v>
      </c>
      <c r="J107" s="39">
        <v>8.5</v>
      </c>
      <c r="K107" s="64" t="s">
        <v>56</v>
      </c>
      <c r="L107" s="41"/>
    </row>
    <row r="108" spans="1:12" ht="29.25" thickBot="1" x14ac:dyDescent="0.3">
      <c r="A108" s="23"/>
      <c r="B108" s="15"/>
      <c r="C108" s="11"/>
      <c r="D108" s="7" t="s">
        <v>27</v>
      </c>
      <c r="E108" s="109" t="s">
        <v>59</v>
      </c>
      <c r="F108" s="110">
        <v>200</v>
      </c>
      <c r="G108" s="41">
        <v>4.7</v>
      </c>
      <c r="H108" s="41">
        <v>5.7</v>
      </c>
      <c r="I108" s="41">
        <v>10.1</v>
      </c>
      <c r="J108" s="41">
        <v>110.4</v>
      </c>
      <c r="K108" s="65" t="s">
        <v>64</v>
      </c>
      <c r="L108" s="41"/>
    </row>
    <row r="109" spans="1:12" ht="29.25" thickBot="1" x14ac:dyDescent="0.3">
      <c r="A109" s="23"/>
      <c r="B109" s="15"/>
      <c r="C109" s="11"/>
      <c r="D109" s="7" t="s">
        <v>28</v>
      </c>
      <c r="E109" s="109" t="s">
        <v>132</v>
      </c>
      <c r="F109" s="111">
        <v>90</v>
      </c>
      <c r="G109" s="41">
        <v>15.3</v>
      </c>
      <c r="H109" s="41">
        <v>14.7</v>
      </c>
      <c r="I109" s="41">
        <v>38.6</v>
      </c>
      <c r="J109" s="41">
        <v>248.2</v>
      </c>
      <c r="K109" s="65" t="s">
        <v>94</v>
      </c>
      <c r="L109" s="41"/>
    </row>
    <row r="110" spans="1:12" ht="15.75" thickBot="1" x14ac:dyDescent="0.3">
      <c r="A110" s="23"/>
      <c r="B110" s="15"/>
      <c r="C110" s="11"/>
      <c r="D110" s="7" t="s">
        <v>29</v>
      </c>
      <c r="E110" s="109" t="s">
        <v>128</v>
      </c>
      <c r="F110" s="111">
        <v>150</v>
      </c>
      <c r="G110" s="41">
        <v>4.26</v>
      </c>
      <c r="H110" s="41">
        <v>8.08</v>
      </c>
      <c r="I110" s="41">
        <v>31.06</v>
      </c>
      <c r="J110" s="41">
        <v>115.2</v>
      </c>
      <c r="K110" s="66" t="s">
        <v>50</v>
      </c>
      <c r="L110" s="41"/>
    </row>
    <row r="111" spans="1:12" ht="29.25" thickBot="1" x14ac:dyDescent="0.3">
      <c r="A111" s="23"/>
      <c r="B111" s="15"/>
      <c r="C111" s="11"/>
      <c r="D111" s="7" t="s">
        <v>30</v>
      </c>
      <c r="E111" s="108" t="s">
        <v>99</v>
      </c>
      <c r="F111" s="62">
        <v>200</v>
      </c>
      <c r="G111" s="41">
        <v>0.8</v>
      </c>
      <c r="H111" s="41">
        <v>0</v>
      </c>
      <c r="I111" s="41">
        <v>28</v>
      </c>
      <c r="J111" s="41">
        <v>118</v>
      </c>
      <c r="K111" s="64" t="s">
        <v>77</v>
      </c>
      <c r="L111" s="41"/>
    </row>
    <row r="112" spans="1:12" ht="15.75" thickBot="1" x14ac:dyDescent="0.3">
      <c r="A112" s="23"/>
      <c r="B112" s="15"/>
      <c r="C112" s="11"/>
      <c r="D112" s="7" t="s">
        <v>31</v>
      </c>
      <c r="E112" s="109" t="s">
        <v>39</v>
      </c>
      <c r="F112" s="111">
        <v>30</v>
      </c>
      <c r="G112" s="41">
        <v>2.2999999999999998</v>
      </c>
      <c r="H112" s="41">
        <v>0.2</v>
      </c>
      <c r="I112" s="41">
        <v>14.8</v>
      </c>
      <c r="J112" s="41">
        <v>70.3</v>
      </c>
      <c r="K112" s="65" t="s">
        <v>54</v>
      </c>
      <c r="L112" s="41"/>
    </row>
    <row r="113" spans="1:12" ht="15.75" thickBot="1" x14ac:dyDescent="0.3">
      <c r="A113" s="23"/>
      <c r="B113" s="15"/>
      <c r="C113" s="11"/>
      <c r="D113" s="7" t="s">
        <v>32</v>
      </c>
      <c r="E113" s="109" t="s">
        <v>40</v>
      </c>
      <c r="F113" s="111">
        <v>15</v>
      </c>
      <c r="G113" s="41">
        <v>1</v>
      </c>
      <c r="H113" s="41">
        <v>0.2</v>
      </c>
      <c r="I113" s="41">
        <v>5</v>
      </c>
      <c r="J113" s="41">
        <v>25.6</v>
      </c>
      <c r="K113" s="65" t="s">
        <v>54</v>
      </c>
      <c r="L113" s="41"/>
    </row>
    <row r="114" spans="1:12" ht="15" x14ac:dyDescent="0.25">
      <c r="A114" s="23"/>
      <c r="B114" s="15"/>
      <c r="C114" s="11"/>
      <c r="D114" s="6"/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6"/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4"/>
      <c r="B116" s="17"/>
      <c r="C116" s="8"/>
      <c r="D116" s="18" t="s">
        <v>33</v>
      </c>
      <c r="E116" s="9"/>
      <c r="F116" s="19">
        <f>SUM(F107:F115)</f>
        <v>745</v>
      </c>
      <c r="G116" s="19">
        <f t="shared" ref="G116:J116" si="49">SUM(G107:G115)</f>
        <v>28.86</v>
      </c>
      <c r="H116" s="19">
        <f t="shared" si="49"/>
        <v>28.979999999999997</v>
      </c>
      <c r="I116" s="19">
        <f t="shared" si="49"/>
        <v>129.06</v>
      </c>
      <c r="J116" s="19">
        <f t="shared" si="49"/>
        <v>696.19999999999993</v>
      </c>
      <c r="K116" s="25"/>
      <c r="L116" s="19">
        <f t="shared" ref="L116" si="50">SUM(L107:L115)</f>
        <v>0</v>
      </c>
    </row>
    <row r="117" spans="1:12" ht="15.75" thickBot="1" x14ac:dyDescent="0.25">
      <c r="A117" s="29">
        <f>A99</f>
        <v>2</v>
      </c>
      <c r="B117" s="30">
        <f>B99</f>
        <v>6</v>
      </c>
      <c r="C117" s="105" t="s">
        <v>4</v>
      </c>
      <c r="D117" s="106"/>
      <c r="E117" s="31"/>
      <c r="F117" s="32">
        <f>F106+F116</f>
        <v>745</v>
      </c>
      <c r="G117" s="32">
        <f t="shared" ref="G117" si="51">G106+G116</f>
        <v>28.86</v>
      </c>
      <c r="H117" s="32">
        <f t="shared" ref="H117" si="52">H106+H116</f>
        <v>28.979999999999997</v>
      </c>
      <c r="I117" s="32">
        <f t="shared" ref="I117" si="53">I106+I116</f>
        <v>129.06</v>
      </c>
      <c r="J117" s="32">
        <f t="shared" ref="J117:L117" si="54">J106+J116</f>
        <v>696.19999999999993</v>
      </c>
      <c r="K117" s="32"/>
      <c r="L117" s="32">
        <f t="shared" si="54"/>
        <v>0</v>
      </c>
    </row>
    <row r="118" spans="1:12" ht="15.75" thickBot="1" x14ac:dyDescent="0.3">
      <c r="A118" s="14">
        <v>2</v>
      </c>
      <c r="B118" s="15">
        <v>7</v>
      </c>
      <c r="C118" s="22" t="s">
        <v>20</v>
      </c>
      <c r="D118" s="49" t="s">
        <v>41</v>
      </c>
      <c r="E118" s="49"/>
      <c r="F118" s="51"/>
      <c r="G118" s="39"/>
      <c r="H118" s="39"/>
      <c r="I118" s="39"/>
      <c r="J118" s="39"/>
      <c r="K118" s="49"/>
      <c r="L118" s="39"/>
    </row>
    <row r="119" spans="1:12" ht="29.25" thickBot="1" x14ac:dyDescent="0.3">
      <c r="A119" s="14"/>
      <c r="B119" s="15"/>
      <c r="C119" s="11"/>
      <c r="D119" s="52" t="s">
        <v>57</v>
      </c>
      <c r="E119" s="52"/>
      <c r="F119" s="53"/>
      <c r="G119" s="41"/>
      <c r="H119" s="41"/>
      <c r="I119" s="41"/>
      <c r="J119" s="41"/>
      <c r="K119" s="52"/>
      <c r="L119" s="41"/>
    </row>
    <row r="120" spans="1:12" ht="15.75" thickBot="1" x14ac:dyDescent="0.3">
      <c r="A120" s="14"/>
      <c r="B120" s="15"/>
      <c r="C120" s="11"/>
      <c r="D120" s="52" t="s">
        <v>54</v>
      </c>
      <c r="E120" s="52"/>
      <c r="F120" s="54"/>
      <c r="G120" s="41"/>
      <c r="H120" s="41"/>
      <c r="I120" s="41"/>
      <c r="J120" s="41"/>
      <c r="K120" s="52"/>
      <c r="L120" s="41"/>
    </row>
    <row r="121" spans="1:12" ht="15.75" thickBot="1" x14ac:dyDescent="0.3">
      <c r="A121" s="14"/>
      <c r="B121" s="15"/>
      <c r="C121" s="11"/>
      <c r="D121" s="52" t="s">
        <v>54</v>
      </c>
      <c r="E121" s="52"/>
      <c r="F121" s="54"/>
      <c r="G121" s="41"/>
      <c r="H121" s="41"/>
      <c r="I121" s="41"/>
      <c r="J121" s="41"/>
      <c r="K121" s="52"/>
      <c r="L121" s="41"/>
    </row>
    <row r="122" spans="1:12" ht="15.75" thickBot="1" x14ac:dyDescent="0.3">
      <c r="A122" s="14"/>
      <c r="B122" s="15"/>
      <c r="C122" s="11"/>
      <c r="D122" s="52" t="s">
        <v>54</v>
      </c>
      <c r="E122" s="52"/>
      <c r="F122" s="54"/>
      <c r="G122" s="41"/>
      <c r="H122" s="41"/>
      <c r="I122" s="41"/>
      <c r="J122" s="41"/>
      <c r="K122" s="52"/>
      <c r="L122" s="41"/>
    </row>
    <row r="123" spans="1:12" ht="15" x14ac:dyDescent="0.25">
      <c r="A123" s="14"/>
      <c r="B123" s="15"/>
      <c r="C123" s="11"/>
      <c r="D123" s="6"/>
      <c r="E123" s="40"/>
      <c r="F123" s="41"/>
      <c r="G123" s="41"/>
      <c r="H123" s="41"/>
      <c r="I123" s="41"/>
      <c r="J123" s="41"/>
      <c r="K123" s="42"/>
      <c r="L123" s="41"/>
    </row>
    <row r="124" spans="1:12" ht="15.75" thickBot="1" x14ac:dyDescent="0.3">
      <c r="A124" s="16"/>
      <c r="B124" s="17"/>
      <c r="C124" s="8"/>
      <c r="D124" s="18" t="s">
        <v>33</v>
      </c>
      <c r="E124" s="9"/>
      <c r="F124" s="19">
        <f>SUM(F118:F123)</f>
        <v>0</v>
      </c>
      <c r="G124" s="19">
        <f t="shared" ref="G124:J124" si="55">SUM(G118:G123)</f>
        <v>0</v>
      </c>
      <c r="H124" s="19">
        <f t="shared" si="55"/>
        <v>0</v>
      </c>
      <c r="I124" s="19">
        <f t="shared" si="55"/>
        <v>0</v>
      </c>
      <c r="J124" s="19">
        <f t="shared" si="55"/>
        <v>0</v>
      </c>
      <c r="K124" s="25"/>
      <c r="L124" s="19">
        <f t="shared" ref="L124" si="56">SUM(L118:L123)</f>
        <v>0</v>
      </c>
    </row>
    <row r="125" spans="1:12" ht="15.75" thickBot="1" x14ac:dyDescent="0.3">
      <c r="A125" s="13">
        <f>A118</f>
        <v>2</v>
      </c>
      <c r="B125" s="13">
        <f>B118</f>
        <v>7</v>
      </c>
      <c r="C125" s="10" t="s">
        <v>25</v>
      </c>
      <c r="D125" s="7" t="s">
        <v>26</v>
      </c>
      <c r="E125" s="49" t="s">
        <v>114</v>
      </c>
      <c r="F125" s="51">
        <v>60</v>
      </c>
      <c r="G125" s="39">
        <v>0.7</v>
      </c>
      <c r="H125" s="39">
        <v>0.1</v>
      </c>
      <c r="I125" s="39">
        <v>2.2999999999999998</v>
      </c>
      <c r="J125" s="39">
        <v>12.8</v>
      </c>
      <c r="K125" s="49" t="s">
        <v>56</v>
      </c>
      <c r="L125" s="41"/>
    </row>
    <row r="126" spans="1:12" ht="15.75" thickBot="1" x14ac:dyDescent="0.3">
      <c r="A126" s="14"/>
      <c r="B126" s="15"/>
      <c r="C126" s="11"/>
      <c r="D126" s="7" t="s">
        <v>27</v>
      </c>
      <c r="E126" s="52" t="s">
        <v>91</v>
      </c>
      <c r="F126" s="54">
        <v>200</v>
      </c>
      <c r="G126" s="41">
        <v>4.8</v>
      </c>
      <c r="H126" s="41">
        <v>5.8</v>
      </c>
      <c r="I126" s="41">
        <v>13.6</v>
      </c>
      <c r="J126" s="41">
        <v>125.5</v>
      </c>
      <c r="K126" s="52" t="s">
        <v>93</v>
      </c>
      <c r="L126" s="41"/>
    </row>
    <row r="127" spans="1:12" ht="29.25" thickBot="1" x14ac:dyDescent="0.3">
      <c r="A127" s="14"/>
      <c r="B127" s="15"/>
      <c r="C127" s="11"/>
      <c r="D127" s="7" t="s">
        <v>28</v>
      </c>
      <c r="E127" s="52" t="s">
        <v>92</v>
      </c>
      <c r="F127" s="54">
        <v>200</v>
      </c>
      <c r="G127" s="41">
        <v>15.3</v>
      </c>
      <c r="H127" s="41">
        <v>14.7</v>
      </c>
      <c r="I127" s="41">
        <v>38.6</v>
      </c>
      <c r="J127" s="41">
        <v>248.2</v>
      </c>
      <c r="K127" s="52" t="s">
        <v>94</v>
      </c>
      <c r="L127" s="41"/>
    </row>
    <row r="128" spans="1:12" ht="29.25" thickBot="1" x14ac:dyDescent="0.3">
      <c r="A128" s="14"/>
      <c r="B128" s="15"/>
      <c r="C128" s="11"/>
      <c r="D128" s="7" t="s">
        <v>30</v>
      </c>
      <c r="E128" s="52" t="s">
        <v>72</v>
      </c>
      <c r="F128" s="54">
        <v>200</v>
      </c>
      <c r="G128" s="41">
        <v>0.8</v>
      </c>
      <c r="H128" s="41">
        <v>0</v>
      </c>
      <c r="I128" s="41">
        <v>28</v>
      </c>
      <c r="J128" s="41">
        <v>128</v>
      </c>
      <c r="K128" s="52" t="s">
        <v>83</v>
      </c>
      <c r="L128" s="41"/>
    </row>
    <row r="129" spans="1:12" ht="15.75" thickBot="1" x14ac:dyDescent="0.3">
      <c r="A129" s="14"/>
      <c r="B129" s="15"/>
      <c r="C129" s="11"/>
      <c r="D129" s="7" t="s">
        <v>115</v>
      </c>
      <c r="E129" s="52" t="s">
        <v>39</v>
      </c>
      <c r="F129" s="54">
        <v>40</v>
      </c>
      <c r="G129" s="41">
        <v>3.4</v>
      </c>
      <c r="H129" s="41">
        <v>0.4</v>
      </c>
      <c r="I129" s="41">
        <v>22.1</v>
      </c>
      <c r="J129" s="41">
        <v>115.5</v>
      </c>
      <c r="K129" s="52" t="s">
        <v>54</v>
      </c>
      <c r="L129" s="41"/>
    </row>
    <row r="130" spans="1:12" ht="15.75" thickBot="1" x14ac:dyDescent="0.3">
      <c r="A130" s="14"/>
      <c r="B130" s="15"/>
      <c r="C130" s="11"/>
      <c r="D130" s="7" t="s">
        <v>32</v>
      </c>
      <c r="E130" s="52" t="s">
        <v>40</v>
      </c>
      <c r="F130" s="54">
        <v>20</v>
      </c>
      <c r="G130" s="41">
        <v>1.7</v>
      </c>
      <c r="H130" s="41">
        <v>0.3</v>
      </c>
      <c r="I130" s="41">
        <v>8.4</v>
      </c>
      <c r="J130" s="41">
        <v>42.7</v>
      </c>
      <c r="K130" s="52" t="s">
        <v>54</v>
      </c>
      <c r="L130" s="41"/>
    </row>
    <row r="131" spans="1:12" ht="15" x14ac:dyDescent="0.25">
      <c r="A131" s="14"/>
      <c r="B131" s="15"/>
      <c r="C131" s="11"/>
      <c r="D131" s="6"/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6"/>
      <c r="B132" s="17"/>
      <c r="C132" s="8"/>
      <c r="D132" s="18" t="s">
        <v>33</v>
      </c>
      <c r="E132" s="9"/>
      <c r="F132" s="19">
        <f>SUM(F125:F131)</f>
        <v>720</v>
      </c>
      <c r="G132" s="19">
        <f t="shared" ref="G132:J132" si="57">SUM(G125:G131)</f>
        <v>26.7</v>
      </c>
      <c r="H132" s="19">
        <f t="shared" si="57"/>
        <v>21.299999999999997</v>
      </c>
      <c r="I132" s="19">
        <f t="shared" si="57"/>
        <v>113</v>
      </c>
      <c r="J132" s="19">
        <f t="shared" si="57"/>
        <v>672.7</v>
      </c>
      <c r="K132" s="25"/>
      <c r="L132" s="19">
        <f t="shared" ref="L132" si="58">SUM(L125:L131)</f>
        <v>0</v>
      </c>
    </row>
    <row r="133" spans="1:12" ht="15.75" thickBot="1" x14ac:dyDescent="0.25">
      <c r="A133" s="33">
        <f>A118</f>
        <v>2</v>
      </c>
      <c r="B133" s="33">
        <f>B118</f>
        <v>7</v>
      </c>
      <c r="C133" s="105" t="s">
        <v>4</v>
      </c>
      <c r="D133" s="106"/>
      <c r="E133" s="31"/>
      <c r="F133" s="32">
        <f>F124+F132</f>
        <v>720</v>
      </c>
      <c r="G133" s="32">
        <f>G124+G132</f>
        <v>26.7</v>
      </c>
      <c r="H133" s="32">
        <f>H124+H132</f>
        <v>21.299999999999997</v>
      </c>
      <c r="I133" s="32">
        <f>I124+I132</f>
        <v>113</v>
      </c>
      <c r="J133" s="32">
        <f>J124+J132</f>
        <v>672.7</v>
      </c>
      <c r="K133" s="32"/>
      <c r="L133" s="32">
        <f>L124+L132</f>
        <v>0</v>
      </c>
    </row>
    <row r="134" spans="1:12" ht="15.75" thickBot="1" x14ac:dyDescent="0.3">
      <c r="A134" s="20">
        <v>2</v>
      </c>
      <c r="B134" s="21">
        <v>8</v>
      </c>
      <c r="C134" s="22" t="s">
        <v>20</v>
      </c>
      <c r="D134" s="5" t="s">
        <v>21</v>
      </c>
      <c r="E134" s="52"/>
      <c r="F134" s="56"/>
      <c r="G134" s="41"/>
      <c r="H134" s="41"/>
      <c r="I134" s="41"/>
      <c r="J134" s="41"/>
      <c r="K134" s="67"/>
      <c r="L134" s="39"/>
    </row>
    <row r="135" spans="1:12" ht="15.75" thickBot="1" x14ac:dyDescent="0.3">
      <c r="A135" s="23"/>
      <c r="B135" s="15"/>
      <c r="C135" s="11"/>
      <c r="D135" s="5" t="s">
        <v>21</v>
      </c>
      <c r="E135" s="52"/>
      <c r="F135" s="54"/>
      <c r="G135" s="41"/>
      <c r="H135" s="41"/>
      <c r="I135" s="41"/>
      <c r="J135" s="41"/>
      <c r="K135" s="52"/>
      <c r="L135" s="41"/>
    </row>
    <row r="136" spans="1:12" ht="15.75" thickBot="1" x14ac:dyDescent="0.3">
      <c r="A136" s="23"/>
      <c r="B136" s="15"/>
      <c r="C136" s="11"/>
      <c r="D136" s="7" t="s">
        <v>22</v>
      </c>
      <c r="E136" s="52"/>
      <c r="F136" s="54"/>
      <c r="G136" s="41"/>
      <c r="H136" s="41"/>
      <c r="I136" s="41"/>
      <c r="J136" s="41"/>
      <c r="K136" s="52"/>
      <c r="L136" s="41"/>
    </row>
    <row r="137" spans="1:12" ht="15.75" customHeight="1" thickBot="1" x14ac:dyDescent="0.3">
      <c r="A137" s="23"/>
      <c r="B137" s="15"/>
      <c r="C137" s="11"/>
      <c r="D137" s="7" t="s">
        <v>23</v>
      </c>
      <c r="E137" s="52"/>
      <c r="F137" s="54"/>
      <c r="G137" s="41"/>
      <c r="H137" s="41"/>
      <c r="I137" s="41"/>
      <c r="J137" s="41"/>
      <c r="K137" s="52"/>
      <c r="L137" s="41"/>
    </row>
    <row r="138" spans="1:12" ht="15.75" thickBot="1" x14ac:dyDescent="0.3">
      <c r="A138" s="23"/>
      <c r="B138" s="15"/>
      <c r="C138" s="11"/>
      <c r="D138" s="7" t="s">
        <v>24</v>
      </c>
      <c r="E138" s="52"/>
      <c r="F138" s="54"/>
      <c r="G138" s="41"/>
      <c r="H138" s="41"/>
      <c r="I138" s="41"/>
      <c r="J138" s="41"/>
      <c r="K138" s="52"/>
      <c r="L138" s="41"/>
    </row>
    <row r="139" spans="1:12" ht="15" x14ac:dyDescent="0.25">
      <c r="A139" s="23"/>
      <c r="B139" s="15"/>
      <c r="C139" s="11"/>
      <c r="D139" s="6"/>
      <c r="E139" s="40"/>
      <c r="F139" s="41"/>
      <c r="G139" s="41"/>
      <c r="H139" s="41"/>
      <c r="I139" s="41"/>
      <c r="J139" s="41"/>
      <c r="K139" s="42"/>
      <c r="L139" s="41"/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.75" thickBot="1" x14ac:dyDescent="0.3">
      <c r="A141" s="24"/>
      <c r="B141" s="17"/>
      <c r="C141" s="8"/>
      <c r="D141" s="18" t="s">
        <v>33</v>
      </c>
      <c r="E141" s="9"/>
      <c r="F141" s="19">
        <f>SUM(F134:F140)</f>
        <v>0</v>
      </c>
      <c r="G141" s="19">
        <f t="shared" ref="G141:J141" si="59">SUM(G134:G140)</f>
        <v>0</v>
      </c>
      <c r="H141" s="19">
        <f t="shared" si="59"/>
        <v>0</v>
      </c>
      <c r="I141" s="19">
        <f t="shared" si="59"/>
        <v>0</v>
      </c>
      <c r="J141" s="19">
        <f t="shared" si="59"/>
        <v>0</v>
      </c>
      <c r="K141" s="25"/>
      <c r="L141" s="19">
        <f t="shared" ref="L141" si="60">SUM(L134:L140)</f>
        <v>0</v>
      </c>
    </row>
    <row r="142" spans="1:12" ht="15.75" thickBot="1" x14ac:dyDescent="0.3">
      <c r="A142" s="26">
        <f>A134</f>
        <v>2</v>
      </c>
      <c r="B142" s="13">
        <f>B134</f>
        <v>8</v>
      </c>
      <c r="C142" s="10" t="s">
        <v>25</v>
      </c>
      <c r="D142" s="7" t="s">
        <v>26</v>
      </c>
      <c r="E142" s="49" t="s">
        <v>55</v>
      </c>
      <c r="F142" s="51">
        <v>60</v>
      </c>
      <c r="G142" s="39">
        <v>0.5</v>
      </c>
      <c r="H142" s="39">
        <v>0.1</v>
      </c>
      <c r="I142" s="39">
        <v>1.5</v>
      </c>
      <c r="J142" s="39">
        <v>8.5</v>
      </c>
      <c r="K142" s="64" t="s">
        <v>56</v>
      </c>
      <c r="L142" s="41"/>
    </row>
    <row r="143" spans="1:12" ht="29.25" thickBot="1" x14ac:dyDescent="0.3">
      <c r="A143" s="23"/>
      <c r="B143" s="15"/>
      <c r="C143" s="11"/>
      <c r="D143" s="7" t="s">
        <v>27</v>
      </c>
      <c r="E143" s="52" t="s">
        <v>116</v>
      </c>
      <c r="F143" s="54">
        <v>200</v>
      </c>
      <c r="G143" s="41">
        <v>4.5999999999999996</v>
      </c>
      <c r="H143" s="41">
        <v>5.7</v>
      </c>
      <c r="I143" s="41">
        <v>18.600000000000001</v>
      </c>
      <c r="J143" s="41">
        <v>126.1</v>
      </c>
      <c r="K143" s="52" t="s">
        <v>96</v>
      </c>
      <c r="L143" s="41"/>
    </row>
    <row r="144" spans="1:12" ht="29.25" thickBot="1" x14ac:dyDescent="0.3">
      <c r="A144" s="23"/>
      <c r="B144" s="15"/>
      <c r="C144" s="11"/>
      <c r="D144" s="7" t="s">
        <v>28</v>
      </c>
      <c r="E144" s="52" t="s">
        <v>102</v>
      </c>
      <c r="F144" s="54">
        <v>150</v>
      </c>
      <c r="G144" s="41">
        <v>3.1</v>
      </c>
      <c r="H144" s="41">
        <v>5.3</v>
      </c>
      <c r="I144" s="41">
        <v>19.8</v>
      </c>
      <c r="J144" s="41">
        <v>139.4</v>
      </c>
      <c r="K144" s="52" t="s">
        <v>103</v>
      </c>
      <c r="L144" s="41"/>
    </row>
    <row r="145" spans="1:12" ht="15.75" thickBot="1" x14ac:dyDescent="0.3">
      <c r="A145" s="23"/>
      <c r="B145" s="15"/>
      <c r="C145" s="11"/>
      <c r="D145" s="7" t="s">
        <v>29</v>
      </c>
      <c r="E145" s="52" t="s">
        <v>95</v>
      </c>
      <c r="F145" s="54">
        <v>60</v>
      </c>
      <c r="G145" s="41">
        <v>8.6999999999999993</v>
      </c>
      <c r="H145" s="41">
        <v>8.8000000000000007</v>
      </c>
      <c r="I145" s="41">
        <v>4.9000000000000004</v>
      </c>
      <c r="J145" s="41">
        <v>143.1</v>
      </c>
      <c r="K145" s="52" t="s">
        <v>97</v>
      </c>
      <c r="L145" s="41"/>
    </row>
    <row r="146" spans="1:12" ht="29.25" thickBot="1" x14ac:dyDescent="0.3">
      <c r="A146" s="23"/>
      <c r="B146" s="15"/>
      <c r="C146" s="11"/>
      <c r="D146" s="7" t="s">
        <v>111</v>
      </c>
      <c r="E146" s="52" t="s">
        <v>98</v>
      </c>
      <c r="F146" s="54">
        <v>20</v>
      </c>
      <c r="G146" s="41">
        <v>0.7</v>
      </c>
      <c r="H146" s="41">
        <v>0.5</v>
      </c>
      <c r="I146" s="41">
        <v>1.8</v>
      </c>
      <c r="J146" s="41">
        <v>24.1</v>
      </c>
      <c r="K146" s="52" t="s">
        <v>101</v>
      </c>
      <c r="L146" s="41"/>
    </row>
    <row r="147" spans="1:12" ht="15.75" thickBot="1" x14ac:dyDescent="0.3">
      <c r="A147" s="23"/>
      <c r="B147" s="15"/>
      <c r="C147" s="11"/>
      <c r="D147" s="7" t="s">
        <v>30</v>
      </c>
      <c r="E147" s="52" t="s">
        <v>117</v>
      </c>
      <c r="F147" s="54">
        <v>200</v>
      </c>
      <c r="G147" s="41">
        <v>0.8</v>
      </c>
      <c r="H147" s="41">
        <v>0</v>
      </c>
      <c r="I147" s="41">
        <v>28</v>
      </c>
      <c r="J147" s="41">
        <v>118</v>
      </c>
      <c r="K147" s="52" t="s">
        <v>54</v>
      </c>
      <c r="L147" s="41"/>
    </row>
    <row r="148" spans="1:12" ht="15.75" thickBot="1" x14ac:dyDescent="0.3">
      <c r="A148" s="23"/>
      <c r="B148" s="15"/>
      <c r="C148" s="11"/>
      <c r="D148" s="7" t="s">
        <v>115</v>
      </c>
      <c r="E148" s="52" t="s">
        <v>39</v>
      </c>
      <c r="F148" s="54">
        <v>30</v>
      </c>
      <c r="G148" s="41">
        <v>2.2999999999999998</v>
      </c>
      <c r="H148" s="41">
        <v>0.2</v>
      </c>
      <c r="I148" s="41">
        <v>14.8</v>
      </c>
      <c r="J148" s="41">
        <v>70.3</v>
      </c>
      <c r="K148" s="52" t="s">
        <v>54</v>
      </c>
      <c r="L148" s="41"/>
    </row>
    <row r="149" spans="1:12" ht="15.75" thickBot="1" x14ac:dyDescent="0.3">
      <c r="A149" s="23"/>
      <c r="B149" s="15"/>
      <c r="C149" s="11"/>
      <c r="D149" s="7" t="s">
        <v>32</v>
      </c>
      <c r="E149" s="52" t="s">
        <v>40</v>
      </c>
      <c r="F149" s="54">
        <v>15</v>
      </c>
      <c r="G149" s="41">
        <v>1</v>
      </c>
      <c r="H149" s="41">
        <v>0.2</v>
      </c>
      <c r="I149" s="41">
        <v>5</v>
      </c>
      <c r="J149" s="41">
        <v>25.6</v>
      </c>
      <c r="K149" s="52" t="s">
        <v>54</v>
      </c>
      <c r="L149" s="41"/>
    </row>
    <row r="150" spans="1:12" ht="15" x14ac:dyDescent="0.25">
      <c r="A150" s="23"/>
      <c r="B150" s="15"/>
      <c r="C150" s="11"/>
      <c r="D150" s="6"/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4"/>
      <c r="B151" s="17"/>
      <c r="C151" s="8"/>
      <c r="D151" s="18" t="s">
        <v>33</v>
      </c>
      <c r="E151" s="9"/>
      <c r="F151" s="19">
        <f>SUM(F142:F150)</f>
        <v>735</v>
      </c>
      <c r="G151" s="19">
        <f t="shared" ref="G151:J151" si="61">SUM(G142:G150)</f>
        <v>21.7</v>
      </c>
      <c r="H151" s="19">
        <f t="shared" si="61"/>
        <v>20.799999999999997</v>
      </c>
      <c r="I151" s="19">
        <f t="shared" si="61"/>
        <v>94.399999999999991</v>
      </c>
      <c r="J151" s="19">
        <f t="shared" si="61"/>
        <v>655.1</v>
      </c>
      <c r="K151" s="25"/>
      <c r="L151" s="19">
        <f t="shared" ref="L151" si="62">SUM(L142:L150)</f>
        <v>0</v>
      </c>
    </row>
    <row r="152" spans="1:12" ht="15.75" thickBot="1" x14ac:dyDescent="0.25">
      <c r="A152" s="29">
        <f>A134</f>
        <v>2</v>
      </c>
      <c r="B152" s="30">
        <f>B134</f>
        <v>8</v>
      </c>
      <c r="C152" s="105" t="s">
        <v>4</v>
      </c>
      <c r="D152" s="106"/>
      <c r="E152" s="31"/>
      <c r="F152" s="32">
        <f>F141+F151</f>
        <v>735</v>
      </c>
      <c r="G152" s="32">
        <f t="shared" ref="G152" si="63">G141+G151</f>
        <v>21.7</v>
      </c>
      <c r="H152" s="32">
        <f t="shared" ref="H152" si="64">H141+H151</f>
        <v>20.799999999999997</v>
      </c>
      <c r="I152" s="32">
        <f t="shared" ref="I152" si="65">I141+I151</f>
        <v>94.399999999999991</v>
      </c>
      <c r="J152" s="32">
        <f t="shared" ref="J152:L152" si="66">J141+J151</f>
        <v>655.1</v>
      </c>
      <c r="K152" s="32"/>
      <c r="L152" s="32">
        <f t="shared" si="66"/>
        <v>0</v>
      </c>
    </row>
    <row r="153" spans="1:12" ht="15.75" thickBot="1" x14ac:dyDescent="0.3">
      <c r="A153" s="20">
        <v>2</v>
      </c>
      <c r="B153" s="21">
        <v>9</v>
      </c>
      <c r="C153" s="22" t="s">
        <v>20</v>
      </c>
      <c r="D153" s="5" t="s">
        <v>21</v>
      </c>
      <c r="E153" s="68"/>
      <c r="F153" s="69"/>
      <c r="G153" s="39"/>
      <c r="H153" s="39"/>
      <c r="I153" s="39"/>
      <c r="J153" s="39"/>
      <c r="K153" s="49"/>
      <c r="L153" s="39"/>
    </row>
    <row r="154" spans="1:12" ht="15.75" thickBot="1" x14ac:dyDescent="0.3">
      <c r="A154" s="23"/>
      <c r="B154" s="15"/>
      <c r="C154" s="11"/>
      <c r="D154" s="6" t="s">
        <v>30</v>
      </c>
      <c r="E154" s="68"/>
      <c r="F154" s="69"/>
      <c r="G154" s="41"/>
      <c r="H154" s="41"/>
      <c r="I154" s="41"/>
      <c r="J154" s="41"/>
      <c r="K154" s="52"/>
      <c r="L154" s="41"/>
    </row>
    <row r="155" spans="1:12" ht="15.75" thickBot="1" x14ac:dyDescent="0.3">
      <c r="A155" s="23"/>
      <c r="B155" s="15"/>
      <c r="C155" s="11"/>
      <c r="D155" s="7" t="s">
        <v>22</v>
      </c>
      <c r="E155" s="70"/>
      <c r="F155" s="69"/>
      <c r="G155" s="41"/>
      <c r="H155" s="41"/>
      <c r="I155" s="41"/>
      <c r="J155" s="41"/>
      <c r="K155" s="52"/>
      <c r="L155" s="41"/>
    </row>
    <row r="156" spans="1:12" ht="15" x14ac:dyDescent="0.25">
      <c r="A156" s="23"/>
      <c r="B156" s="15"/>
      <c r="C156" s="11"/>
      <c r="D156" s="7" t="s">
        <v>24</v>
      </c>
      <c r="E156" s="70"/>
      <c r="F156" s="69"/>
      <c r="G156" s="41"/>
      <c r="H156" s="41"/>
      <c r="I156" s="41"/>
      <c r="J156" s="41"/>
      <c r="K156" s="71"/>
      <c r="L156" s="41"/>
    </row>
    <row r="157" spans="1:12" ht="15" x14ac:dyDescent="0.25">
      <c r="A157" s="23"/>
      <c r="B157" s="15"/>
      <c r="C157" s="11"/>
      <c r="D157" s="7"/>
      <c r="E157" s="70"/>
      <c r="F157" s="69"/>
      <c r="G157" s="41"/>
      <c r="H157" s="41"/>
      <c r="I157" s="41"/>
      <c r="J157" s="41"/>
      <c r="K157" s="71"/>
      <c r="L157" s="41"/>
    </row>
    <row r="158" spans="1:12" ht="15.75" thickBot="1" x14ac:dyDescent="0.3">
      <c r="A158" s="24"/>
      <c r="B158" s="17"/>
      <c r="C158" s="8"/>
      <c r="D158" s="18" t="s">
        <v>33</v>
      </c>
      <c r="E158" s="9"/>
      <c r="F158" s="19"/>
      <c r="G158" s="19"/>
      <c r="H158" s="19"/>
      <c r="I158" s="19"/>
      <c r="J158" s="19"/>
      <c r="K158" s="25"/>
      <c r="L158" s="19">
        <f>SUM(L153:L155)</f>
        <v>0</v>
      </c>
    </row>
    <row r="159" spans="1:12" ht="29.25" thickBot="1" x14ac:dyDescent="0.3">
      <c r="A159" s="26">
        <f>A153</f>
        <v>2</v>
      </c>
      <c r="B159" s="13">
        <f>B153</f>
        <v>9</v>
      </c>
      <c r="C159" s="10" t="s">
        <v>25</v>
      </c>
      <c r="D159" s="7" t="s">
        <v>26</v>
      </c>
      <c r="E159" s="72" t="s">
        <v>118</v>
      </c>
      <c r="F159" s="73">
        <v>60</v>
      </c>
      <c r="G159" s="74" t="s">
        <v>124</v>
      </c>
      <c r="H159" s="75">
        <v>0.1</v>
      </c>
      <c r="I159" s="75">
        <v>1.5</v>
      </c>
      <c r="J159" s="74">
        <v>8.5</v>
      </c>
      <c r="K159" s="49" t="s">
        <v>86</v>
      </c>
      <c r="L159" s="41"/>
    </row>
    <row r="160" spans="1:12" ht="15.75" thickBot="1" x14ac:dyDescent="0.3">
      <c r="A160" s="23"/>
      <c r="B160" s="15"/>
      <c r="C160" s="11"/>
      <c r="D160" s="7" t="s">
        <v>27</v>
      </c>
      <c r="E160" s="72" t="s">
        <v>119</v>
      </c>
      <c r="F160" s="73">
        <v>200</v>
      </c>
      <c r="G160" s="76">
        <v>4.7</v>
      </c>
      <c r="H160" s="77">
        <v>5.7</v>
      </c>
      <c r="I160" s="77">
        <v>10.1</v>
      </c>
      <c r="J160" s="78">
        <v>110.4</v>
      </c>
      <c r="K160" s="52" t="s">
        <v>64</v>
      </c>
      <c r="L160" s="41"/>
    </row>
    <row r="161" spans="1:12" ht="29.25" thickBot="1" x14ac:dyDescent="0.3">
      <c r="A161" s="23"/>
      <c r="B161" s="15"/>
      <c r="C161" s="11"/>
      <c r="D161" s="7" t="s">
        <v>28</v>
      </c>
      <c r="E161" s="68" t="s">
        <v>120</v>
      </c>
      <c r="F161" s="69">
        <v>150</v>
      </c>
      <c r="G161" s="79">
        <v>8.1999999999999993</v>
      </c>
      <c r="H161" s="80">
        <v>6.3</v>
      </c>
      <c r="I161" s="80">
        <v>35.9</v>
      </c>
      <c r="J161" s="79">
        <v>133.69999999999999</v>
      </c>
      <c r="K161" s="52" t="s">
        <v>103</v>
      </c>
      <c r="L161" s="41"/>
    </row>
    <row r="162" spans="1:12" ht="15.75" thickBot="1" x14ac:dyDescent="0.3">
      <c r="A162" s="23"/>
      <c r="B162" s="15"/>
      <c r="C162" s="11"/>
      <c r="D162" s="7" t="s">
        <v>29</v>
      </c>
      <c r="E162" s="68" t="s">
        <v>121</v>
      </c>
      <c r="F162" s="69">
        <v>75</v>
      </c>
      <c r="G162" s="79">
        <v>14.3</v>
      </c>
      <c r="H162" s="80">
        <v>32.200000000000003</v>
      </c>
      <c r="I162" s="80">
        <v>10</v>
      </c>
      <c r="J162" s="79">
        <v>106.5</v>
      </c>
      <c r="K162" s="52" t="s">
        <v>100</v>
      </c>
      <c r="L162" s="41"/>
    </row>
    <row r="163" spans="1:12" ht="29.25" thickBot="1" x14ac:dyDescent="0.3">
      <c r="A163" s="23"/>
      <c r="B163" s="15"/>
      <c r="C163" s="11"/>
      <c r="D163" s="7" t="s">
        <v>30</v>
      </c>
      <c r="E163" s="68" t="s">
        <v>117</v>
      </c>
      <c r="F163" s="69">
        <v>200</v>
      </c>
      <c r="G163" s="79">
        <v>0.8</v>
      </c>
      <c r="H163" s="80">
        <v>0</v>
      </c>
      <c r="I163" s="80">
        <v>28</v>
      </c>
      <c r="J163" s="79">
        <v>108</v>
      </c>
      <c r="K163" s="52" t="s">
        <v>53</v>
      </c>
      <c r="L163" s="41"/>
    </row>
    <row r="164" spans="1:12" ht="15.75" thickBot="1" x14ac:dyDescent="0.3">
      <c r="A164" s="23"/>
      <c r="B164" s="15"/>
      <c r="C164" s="11"/>
      <c r="D164" s="7" t="s">
        <v>31</v>
      </c>
      <c r="E164" s="68" t="s">
        <v>122</v>
      </c>
      <c r="F164" s="69">
        <v>40</v>
      </c>
      <c r="G164" s="79">
        <v>3.16</v>
      </c>
      <c r="H164" s="81">
        <v>17.2</v>
      </c>
      <c r="I164" s="81">
        <v>19.239999999999998</v>
      </c>
      <c r="J164" s="79">
        <v>175.2</v>
      </c>
      <c r="K164" s="52" t="s">
        <v>54</v>
      </c>
      <c r="L164" s="41"/>
    </row>
    <row r="165" spans="1:12" ht="15.75" thickBot="1" x14ac:dyDescent="0.3">
      <c r="A165" s="23"/>
      <c r="B165" s="15"/>
      <c r="C165" s="11"/>
      <c r="D165" s="7" t="s">
        <v>32</v>
      </c>
      <c r="E165" s="68" t="s">
        <v>123</v>
      </c>
      <c r="F165" s="69">
        <v>20</v>
      </c>
      <c r="G165" s="79">
        <v>0.98</v>
      </c>
      <c r="H165" s="81">
        <v>0.2</v>
      </c>
      <c r="I165" s="81">
        <v>9.1999999999999993</v>
      </c>
      <c r="J165" s="79">
        <v>44</v>
      </c>
      <c r="K165" s="52" t="s">
        <v>54</v>
      </c>
      <c r="L165" s="41"/>
    </row>
    <row r="166" spans="1:12" ht="15" x14ac:dyDescent="0.25">
      <c r="A166" s="23"/>
      <c r="B166" s="15"/>
      <c r="C166" s="11"/>
      <c r="D166" s="6"/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6"/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4"/>
      <c r="B168" s="17"/>
      <c r="C168" s="8"/>
      <c r="D168" s="18" t="s">
        <v>33</v>
      </c>
      <c r="E168" s="9"/>
      <c r="F168" s="19">
        <f>SUM(F159:F167)</f>
        <v>745</v>
      </c>
      <c r="G168" s="19">
        <f t="shared" ref="G168:J168" si="67">SUM(G159:G167)</f>
        <v>32.14</v>
      </c>
      <c r="H168" s="19">
        <f t="shared" si="67"/>
        <v>61.7</v>
      </c>
      <c r="I168" s="19">
        <f t="shared" si="67"/>
        <v>113.94</v>
      </c>
      <c r="J168" s="19">
        <f t="shared" si="67"/>
        <v>686.3</v>
      </c>
      <c r="K168" s="25"/>
      <c r="L168" s="19">
        <f t="shared" ref="L168" si="68">SUM(L159:L167)</f>
        <v>0</v>
      </c>
    </row>
    <row r="169" spans="1:12" ht="15.75" thickBot="1" x14ac:dyDescent="0.25">
      <c r="A169" s="29">
        <f>A153</f>
        <v>2</v>
      </c>
      <c r="B169" s="30">
        <f>B153</f>
        <v>9</v>
      </c>
      <c r="C169" s="105" t="s">
        <v>4</v>
      </c>
      <c r="D169" s="106"/>
      <c r="E169" s="31"/>
      <c r="F169" s="32">
        <f>F158+F168</f>
        <v>745</v>
      </c>
      <c r="G169" s="32">
        <f t="shared" ref="G169" si="69">G158+G168</f>
        <v>32.14</v>
      </c>
      <c r="H169" s="32">
        <f t="shared" ref="H169" si="70">H158+H168</f>
        <v>61.7</v>
      </c>
      <c r="I169" s="32">
        <f t="shared" ref="I169" si="71">I158+I168</f>
        <v>113.94</v>
      </c>
      <c r="J169" s="32">
        <f t="shared" ref="J169:L169" si="72">J158+J168</f>
        <v>686.3</v>
      </c>
      <c r="K169" s="32"/>
      <c r="L169" s="32">
        <f t="shared" si="72"/>
        <v>0</v>
      </c>
    </row>
    <row r="170" spans="1:12" ht="15.75" thickBot="1" x14ac:dyDescent="0.3">
      <c r="A170" s="20">
        <v>2</v>
      </c>
      <c r="B170" s="21">
        <v>10</v>
      </c>
      <c r="C170" s="22" t="s">
        <v>20</v>
      </c>
      <c r="D170" s="5" t="s">
        <v>21</v>
      </c>
      <c r="E170" s="68"/>
      <c r="F170" s="69"/>
      <c r="G170" s="39"/>
      <c r="H170" s="39"/>
      <c r="I170" s="39"/>
      <c r="J170" s="39"/>
      <c r="K170" s="49"/>
      <c r="L170" s="39"/>
    </row>
    <row r="171" spans="1:12" ht="15" x14ac:dyDescent="0.25">
      <c r="A171" s="23"/>
      <c r="B171" s="15"/>
      <c r="C171" s="11"/>
      <c r="D171" s="6" t="s">
        <v>30</v>
      </c>
      <c r="E171" s="68"/>
      <c r="F171" s="69"/>
      <c r="G171" s="41"/>
      <c r="H171" s="41"/>
      <c r="I171" s="41"/>
      <c r="J171" s="41"/>
      <c r="K171" s="82"/>
      <c r="L171" s="41"/>
    </row>
    <row r="172" spans="1:12" ht="15" x14ac:dyDescent="0.25">
      <c r="A172" s="23"/>
      <c r="B172" s="15"/>
      <c r="C172" s="11"/>
      <c r="D172" s="7" t="s">
        <v>23</v>
      </c>
      <c r="E172" s="84"/>
      <c r="F172" s="86"/>
      <c r="G172" s="41"/>
      <c r="H172" s="41"/>
      <c r="I172" s="41"/>
      <c r="J172" s="41"/>
      <c r="K172" s="88"/>
      <c r="L172" s="87"/>
    </row>
    <row r="173" spans="1:12" ht="15.75" thickBot="1" x14ac:dyDescent="0.3">
      <c r="A173" s="23"/>
      <c r="B173" s="15"/>
      <c r="C173" s="11"/>
      <c r="D173" s="7" t="s">
        <v>24</v>
      </c>
      <c r="E173" s="85"/>
      <c r="F173" s="86"/>
      <c r="G173" s="41"/>
      <c r="H173" s="41"/>
      <c r="I173" s="41"/>
      <c r="J173" s="41"/>
      <c r="K173" s="88"/>
      <c r="L173" s="87"/>
    </row>
    <row r="174" spans="1:12" ht="15.75" thickBot="1" x14ac:dyDescent="0.3">
      <c r="A174" s="23"/>
      <c r="B174" s="15"/>
      <c r="C174" s="11"/>
      <c r="D174" s="6"/>
      <c r="E174" s="40"/>
      <c r="F174" s="83"/>
      <c r="G174" s="83"/>
      <c r="H174" s="83"/>
      <c r="I174" s="83"/>
      <c r="J174" s="83"/>
      <c r="K174" s="89"/>
      <c r="L174" s="41"/>
    </row>
    <row r="175" spans="1:12" ht="15" x14ac:dyDescent="0.25">
      <c r="A175" s="23"/>
      <c r="B175" s="15"/>
      <c r="C175" s="11"/>
      <c r="D175" s="6"/>
      <c r="E175" s="40"/>
      <c r="F175" s="41"/>
      <c r="G175" s="41"/>
      <c r="H175" s="41"/>
      <c r="I175" s="41"/>
      <c r="J175" s="41"/>
      <c r="K175" s="42"/>
      <c r="L175" s="41"/>
    </row>
    <row r="176" spans="1:12" ht="15.75" customHeight="1" x14ac:dyDescent="0.25">
      <c r="A176" s="24"/>
      <c r="B176" s="17"/>
      <c r="C176" s="8"/>
      <c r="D176" s="92" t="s">
        <v>33</v>
      </c>
      <c r="E176" s="93"/>
      <c r="F176" s="94">
        <f>SUM(F170:F175)</f>
        <v>0</v>
      </c>
      <c r="G176" s="94">
        <f t="shared" ref="G176:J176" si="73">SUM(G170:G175)</f>
        <v>0</v>
      </c>
      <c r="H176" s="94">
        <f t="shared" si="73"/>
        <v>0</v>
      </c>
      <c r="I176" s="94">
        <f t="shared" si="73"/>
        <v>0</v>
      </c>
      <c r="J176" s="94">
        <f t="shared" si="73"/>
        <v>0</v>
      </c>
      <c r="K176" s="95"/>
      <c r="L176" s="94">
        <f t="shared" ref="L176" si="74">SUM(L170:L175)</f>
        <v>0</v>
      </c>
    </row>
    <row r="177" spans="1:12" ht="15" x14ac:dyDescent="0.25">
      <c r="A177" s="26">
        <f>A170</f>
        <v>2</v>
      </c>
      <c r="B177" s="13">
        <f>B170</f>
        <v>10</v>
      </c>
      <c r="C177" s="10" t="s">
        <v>25</v>
      </c>
      <c r="D177" s="7" t="s">
        <v>26</v>
      </c>
      <c r="E177" s="68" t="s">
        <v>125</v>
      </c>
      <c r="F177" s="69">
        <v>60</v>
      </c>
      <c r="G177" s="96">
        <v>0.7</v>
      </c>
      <c r="H177" s="96">
        <v>0.1</v>
      </c>
      <c r="I177" s="96">
        <v>2.2999999999999998</v>
      </c>
      <c r="J177" s="96">
        <v>12.8</v>
      </c>
      <c r="K177" s="88" t="s">
        <v>48</v>
      </c>
      <c r="L177" s="41"/>
    </row>
    <row r="178" spans="1:12" ht="15" x14ac:dyDescent="0.25">
      <c r="A178" s="23"/>
      <c r="B178" s="15"/>
      <c r="C178" s="11"/>
      <c r="D178" s="7" t="s">
        <v>27</v>
      </c>
      <c r="E178" s="68" t="s">
        <v>126</v>
      </c>
      <c r="F178" s="69">
        <v>200</v>
      </c>
      <c r="G178" s="41">
        <v>4.8</v>
      </c>
      <c r="H178" s="41">
        <v>5.8</v>
      </c>
      <c r="I178" s="41">
        <v>13.6</v>
      </c>
      <c r="J178" s="41">
        <v>195.5</v>
      </c>
      <c r="K178" s="88" t="s">
        <v>93</v>
      </c>
      <c r="L178" s="41"/>
    </row>
    <row r="179" spans="1:12" ht="15" x14ac:dyDescent="0.25">
      <c r="A179" s="23"/>
      <c r="B179" s="15"/>
      <c r="C179" s="11"/>
      <c r="D179" s="7" t="s">
        <v>28</v>
      </c>
      <c r="E179" s="68" t="s">
        <v>127</v>
      </c>
      <c r="F179" s="69">
        <v>60</v>
      </c>
      <c r="G179" s="41">
        <v>5.3</v>
      </c>
      <c r="H179" s="41">
        <v>4.9000000000000004</v>
      </c>
      <c r="I179" s="41">
        <v>32.799999999999997</v>
      </c>
      <c r="J179" s="41">
        <v>196.8</v>
      </c>
      <c r="K179" s="88" t="s">
        <v>88</v>
      </c>
      <c r="L179" s="41"/>
    </row>
    <row r="180" spans="1:12" ht="28.5" x14ac:dyDescent="0.25">
      <c r="A180" s="23"/>
      <c r="B180" s="15"/>
      <c r="C180" s="11"/>
      <c r="D180" s="7" t="s">
        <v>29</v>
      </c>
      <c r="E180" s="90" t="s">
        <v>128</v>
      </c>
      <c r="F180" s="91">
        <v>150</v>
      </c>
      <c r="G180" s="41">
        <v>10.9</v>
      </c>
      <c r="H180" s="41">
        <v>9.6999999999999993</v>
      </c>
      <c r="I180" s="41">
        <v>5.4</v>
      </c>
      <c r="J180" s="41">
        <v>162.9</v>
      </c>
      <c r="K180" s="88" t="s">
        <v>104</v>
      </c>
      <c r="L180" s="41"/>
    </row>
    <row r="181" spans="1:12" ht="28.5" x14ac:dyDescent="0.25">
      <c r="A181" s="23"/>
      <c r="B181" s="15"/>
      <c r="C181" s="11"/>
      <c r="D181" s="7" t="s">
        <v>30</v>
      </c>
      <c r="E181" s="68" t="s">
        <v>117</v>
      </c>
      <c r="F181" s="69">
        <v>200</v>
      </c>
      <c r="G181" s="41">
        <v>0.7</v>
      </c>
      <c r="H181" s="41">
        <v>0.5</v>
      </c>
      <c r="I181" s="41">
        <v>1.8</v>
      </c>
      <c r="J181" s="41">
        <v>14.1</v>
      </c>
      <c r="K181" s="88" t="s">
        <v>101</v>
      </c>
      <c r="L181" s="41"/>
    </row>
    <row r="182" spans="1:12" ht="28.5" x14ac:dyDescent="0.25">
      <c r="A182" s="23"/>
      <c r="B182" s="15"/>
      <c r="C182" s="11"/>
      <c r="D182" s="7" t="s">
        <v>31</v>
      </c>
      <c r="E182" s="68" t="s">
        <v>122</v>
      </c>
      <c r="F182" s="69">
        <v>40</v>
      </c>
      <c r="G182" s="41">
        <v>0.3</v>
      </c>
      <c r="H182" s="41">
        <v>0.1</v>
      </c>
      <c r="I182" s="41">
        <v>8.4</v>
      </c>
      <c r="J182" s="41">
        <v>35.5</v>
      </c>
      <c r="K182" s="88" t="s">
        <v>90</v>
      </c>
      <c r="L182" s="41"/>
    </row>
    <row r="183" spans="1:12" ht="15" x14ac:dyDescent="0.25">
      <c r="A183" s="23"/>
      <c r="B183" s="15"/>
      <c r="C183" s="11"/>
      <c r="D183" s="7" t="s">
        <v>32</v>
      </c>
      <c r="E183" s="68" t="s">
        <v>123</v>
      </c>
      <c r="F183" s="69">
        <v>20</v>
      </c>
      <c r="G183" s="41">
        <v>1.7</v>
      </c>
      <c r="H183" s="41">
        <v>0.3</v>
      </c>
      <c r="I183" s="41">
        <v>8.4</v>
      </c>
      <c r="J183" s="41">
        <v>42.7</v>
      </c>
      <c r="K183" s="88" t="s">
        <v>54</v>
      </c>
      <c r="L183" s="41"/>
    </row>
    <row r="184" spans="1:12" ht="15" x14ac:dyDescent="0.25">
      <c r="A184" s="23"/>
      <c r="B184" s="15"/>
      <c r="C184" s="11"/>
      <c r="D184" s="6"/>
      <c r="E184" s="88"/>
      <c r="F184" s="86"/>
      <c r="G184" s="41"/>
      <c r="H184" s="41"/>
      <c r="I184" s="41"/>
      <c r="J184" s="41"/>
      <c r="K184" s="88"/>
      <c r="L184" s="41"/>
    </row>
    <row r="185" spans="1:12" ht="15" x14ac:dyDescent="0.25">
      <c r="A185" s="23"/>
      <c r="B185" s="15"/>
      <c r="C185" s="11"/>
      <c r="D185" s="6"/>
      <c r="E185" s="40"/>
      <c r="F185" s="41"/>
      <c r="G185" s="41"/>
      <c r="H185" s="41"/>
      <c r="I185" s="41"/>
      <c r="J185" s="41"/>
      <c r="K185" s="41"/>
      <c r="L185" s="41"/>
    </row>
    <row r="186" spans="1:12" ht="15" x14ac:dyDescent="0.25">
      <c r="A186" s="24"/>
      <c r="B186" s="17"/>
      <c r="C186" s="8"/>
      <c r="D186" s="18" t="s">
        <v>33</v>
      </c>
      <c r="E186" s="9"/>
      <c r="F186" s="19">
        <f>SUM(F177:F185)</f>
        <v>730</v>
      </c>
      <c r="G186" s="19">
        <f t="shared" ref="G186:J186" si="75">SUM(G177:G185)</f>
        <v>24.400000000000002</v>
      </c>
      <c r="H186" s="19">
        <f t="shared" si="75"/>
        <v>21.400000000000002</v>
      </c>
      <c r="I186" s="19">
        <f t="shared" si="75"/>
        <v>72.7</v>
      </c>
      <c r="J186" s="19">
        <f t="shared" si="75"/>
        <v>660.30000000000007</v>
      </c>
      <c r="K186" s="25"/>
      <c r="L186" s="19">
        <f t="shared" ref="L186" si="76">SUM(L177:L185)</f>
        <v>0</v>
      </c>
    </row>
    <row r="187" spans="1:12" ht="15" x14ac:dyDescent="0.2">
      <c r="A187" s="29">
        <f>A170</f>
        <v>2</v>
      </c>
      <c r="B187" s="30">
        <f>B170</f>
        <v>10</v>
      </c>
      <c r="C187" s="105" t="s">
        <v>4</v>
      </c>
      <c r="D187" s="106"/>
      <c r="E187" s="31"/>
      <c r="F187" s="32">
        <f>F176+F186</f>
        <v>730</v>
      </c>
      <c r="G187" s="32">
        <f t="shared" ref="G187" si="77">G176+G186</f>
        <v>24.400000000000002</v>
      </c>
      <c r="H187" s="32">
        <f t="shared" ref="H187" si="78">H176+H186</f>
        <v>21.400000000000002</v>
      </c>
      <c r="I187" s="32">
        <f t="shared" ref="I187" si="79">I176+I186</f>
        <v>72.7</v>
      </c>
      <c r="J187" s="32">
        <f t="shared" ref="J187:L187" si="80">J176+J186</f>
        <v>660.30000000000007</v>
      </c>
      <c r="K187" s="32"/>
      <c r="L187" s="32">
        <f t="shared" si="80"/>
        <v>0</v>
      </c>
    </row>
    <row r="188" spans="1:12" x14ac:dyDescent="0.2">
      <c r="A188" s="27"/>
      <c r="B188" s="28"/>
      <c r="C188" s="107" t="s">
        <v>5</v>
      </c>
      <c r="D188" s="107"/>
      <c r="E188" s="107"/>
      <c r="F188" s="34">
        <f>(F24+F43+F62+F79+F98+F117+F133+F152+F169+F187)/(IF(F24=0,0,1)+IF(F43=0,0,1)+IF(F62=0,0,1)+IF(F79=0,0,1)+IF(F98=0,0,1)+IF(F117=0,0,1)+IF(F133=0,0,1)+IF(F152=0,0,1)+IF(F169=0,0,1)+IF(F187=0,0,1))</f>
        <v>763</v>
      </c>
      <c r="G188" s="34">
        <f>(G24+G43+G62+G79+G98+G117+G133+G152+G169+G187)/(IF(G24=0,0,1)+IF(G43=0,0,1)+IF(G62=0,0,1)+IF(G79=0,0,1)+IF(G98=0,0,1)+IF(G117=0,0,1)+IF(G133=0,0,1)+IF(G152=0,0,1)+IF(G169=0,0,1)+IF(G187=0,0,1))</f>
        <v>27.839999999999996</v>
      </c>
      <c r="H188" s="34">
        <f>(H24+H43+H62+H79+H98+H117+H133+H152+H169+H187)/(IF(H24=0,0,1)+IF(H43=0,0,1)+IF(H62=0,0,1)+IF(H79=0,0,1)+IF(H98=0,0,1)+IF(H117=0,0,1)+IF(H133=0,0,1)+IF(H152=0,0,1)+IF(H169=0,0,1)+IF(H187=0,0,1))</f>
        <v>25.588000000000001</v>
      </c>
      <c r="I188" s="34">
        <f>(I24+I43+I62+I79+I98+I117+I133+I152+I169+I187)/(IF(I24=0,0,1)+IF(I43=0,0,1)+IF(I62=0,0,1)+IF(I79=0,0,1)+IF(I98=0,0,1)+IF(I117=0,0,1)+IF(I133=0,0,1)+IF(I152=0,0,1)+IF(I169=0,0,1)+IF(I187=0,0,1))</f>
        <v>102.6</v>
      </c>
      <c r="J188" s="34">
        <f>(J24+J43+J62+J79+J98+J117+J133+J152+J169+J187)/(IF(J24=0,0,1)+IF(J43=0,0,1)+IF(J62=0,0,1)+IF(J79=0,0,1)+IF(J98=0,0,1)+IF(J117=0,0,1)+IF(J133=0,0,1)+IF(J152=0,0,1)+IF(J169=0,0,1)+IF(J187=0,0,1))</f>
        <v>685.0200000000001</v>
      </c>
      <c r="K188" s="34"/>
      <c r="L188" s="34" t="e">
        <f>(L24+L43+L62+L79+L98+L117+L133+L152+L169+L187)/(IF(L24=0,0,1)+IF(L43=0,0,1)+IF(L62=0,0,1)+IF(L79=0,0,1)+IF(L98=0,0,1)+IF(L117=0,0,1)+IF(L133=0,0,1)+IF(L152=0,0,1)+IF(L169=0,0,1)+IF(L187=0,0,1))</f>
        <v>#DIV/0!</v>
      </c>
    </row>
  </sheetData>
  <mergeCells count="14">
    <mergeCell ref="C79:D79"/>
    <mergeCell ref="C98:D98"/>
    <mergeCell ref="C24:D24"/>
    <mergeCell ref="C188:E188"/>
    <mergeCell ref="C187:D187"/>
    <mergeCell ref="C117:D117"/>
    <mergeCell ref="C133:D133"/>
    <mergeCell ref="C152:D152"/>
    <mergeCell ref="C169:D169"/>
    <mergeCell ref="C1:E1"/>
    <mergeCell ref="H1:K1"/>
    <mergeCell ref="H2:K2"/>
    <mergeCell ref="C43:D43"/>
    <mergeCell ref="C62:D62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2024-04-08T01:31:28Z</cp:lastPrinted>
  <dcterms:created xsi:type="dcterms:W3CDTF">2022-05-16T14:23:56Z</dcterms:created>
  <dcterms:modified xsi:type="dcterms:W3CDTF">2024-04-26T07:09:22Z</dcterms:modified>
</cp:coreProperties>
</file>